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55" yWindow="150" windowWidth="9720" windowHeight="7320" activeTab="0"/>
  </bookViews>
  <sheets>
    <sheet name="ЭКОНОМ" sheetId="1" r:id="rId1"/>
    <sheet name="КЛАССИК" sheetId="2" r:id="rId2"/>
    <sheet name="ГАРАЖ" sheetId="3" r:id="rId3"/>
    <sheet name="ЗАЩИТА" sheetId="4" r:id="rId4"/>
    <sheet name="ВИТРИНА" sheetId="5" r:id="rId5"/>
  </sheets>
  <definedNames>
    <definedName name="_xlnm.Print_Titles" localSheetId="4">'ВИТРИНА'!$1:$9</definedName>
    <definedName name="_xlnm.Print_Titles" localSheetId="2">'ГАРАЖ'!$1:$20</definedName>
    <definedName name="_xlnm.Print_Titles" localSheetId="3">'ЗАЩИТА'!$1:$9</definedName>
    <definedName name="_xlnm.Print_Titles" localSheetId="1">'КЛАССИК'!$1:$10</definedName>
    <definedName name="_xlnm.Print_Titles" localSheetId="0">'ЭКОНОМ'!$1:$8</definedName>
    <definedName name="_xlnm.Print_Area" localSheetId="4">'ВИТРИНА'!$A$1:$AJ$62</definedName>
    <definedName name="_xlnm.Print_Area" localSheetId="2">'ГАРАЖ'!$A$1:$U$73</definedName>
    <definedName name="_xlnm.Print_Area" localSheetId="3">'ЗАЩИТА'!$A$1:$V$70</definedName>
    <definedName name="_xlnm.Print_Area" localSheetId="0">'ЭКОНОМ'!$A$1:$Y$74</definedName>
  </definedNames>
  <calcPr fullCalcOnLoad="1"/>
</workbook>
</file>

<file path=xl/sharedStrings.xml><?xml version="1.0" encoding="utf-8"?>
<sst xmlns="http://schemas.openxmlformats.org/spreadsheetml/2006/main" count="130" uniqueCount="59">
  <si>
    <t>Выс\Шир</t>
  </si>
  <si>
    <t>РОЛЛЕТНЫЕ СИСТЕМЫ "ALUTECH"</t>
  </si>
  <si>
    <t>Преимущества серии</t>
  </si>
  <si>
    <t>Базовая комплектация рулонных ворот "Alutech"</t>
  </si>
  <si>
    <t>• Направляющие шины</t>
  </si>
  <si>
    <t>• Универсальный комплект крепежных элементов</t>
  </si>
  <si>
    <t>• Октогональный вал, экструдированный концевой профиль</t>
  </si>
  <si>
    <t>• Системы подвеса к валу</t>
  </si>
  <si>
    <t>ПРОФИЛИ AEG56, AEG84
СООТВЕТСТВУЮТ ГОСТ Р 52502-2005,
ГОСТ Р 52503-2005 класс защиты по устойчивости к взлому Р3</t>
  </si>
  <si>
    <t>• Короб защитный и боковые крышки</t>
  </si>
  <si>
    <t>• Возможность безкоробного монтажа (вал крепится на консоли с плавающими каретками BRC)</t>
  </si>
  <si>
    <t>• Полное соответствие лучшим европейским аналогам.
• Используются сырьевые материалы производства Германии.
• Высокая цена,определяемая наилучшими потребительскими
характеристиками.
• Идеальное решение для заказчиков, стремящихся к лучшему качеству.
• Рекомендовано для установки на частные домовладения, котеджи и т.д.</t>
  </si>
  <si>
    <t xml:space="preserve">• Солнце- и светозащита;
• Защита от посторонних глаз;
• Защита от шума и пыли.
• Высокая теплоизоляция и энергосбережение;
• Большой срок службы и надежное капиталовложение
</t>
  </si>
  <si>
    <t>Внешний вид и характеристики (профили: AR/40 (N), ARH/40 (N), AR/55 (N), ARH/55 (N))</t>
  </si>
  <si>
    <t>Внешний вид и характеристики (профили: AER42, AER44/S, AER55/S)</t>
  </si>
  <si>
    <t>• Максимально повышенная защита от взлома; 
• Солнце- и светозащита;
• Защита от посторонних глаз;
• Защита от шума и пыли;
• Высокая теплоизоляция и энергосбережение;
• Большой срок службы и надежное капиталовложение.</t>
  </si>
  <si>
    <t>• Предназначены для больших гаражных проемов;
• Используются сырьевые материалы производства Германии;
• Высокая интенсивность эксплуатации;</t>
  </si>
  <si>
    <t xml:space="preserve">
</t>
  </si>
  <si>
    <t>• Повышенная защита от взлома; 
• Высокая теплоизоляция и энергосбережение;
• Большой срок службы и надежное капиталовложение.</t>
  </si>
  <si>
    <t xml:space="preserve">• Экструдированные алюминиевые профили
• Предназначены для больших витрин магазинов и торговых центров
• Эстетическая привлекательность защиты
• Высокая интенсивность эксплуатации
</t>
  </si>
  <si>
    <t>• Максимально повышенная защита от взлома; 
• Обеспечивают визуальный доступ; 
• Расширенная цветовая гамма;
• Большой срок службы и надежное капиталовложение.</t>
  </si>
  <si>
    <t>Внешний вид и характеристики роллетных решеток "Alutech"  (профили: AEG56, AEG84)</t>
  </si>
  <si>
    <t>Тип цены:</t>
  </si>
  <si>
    <t>Курс</t>
  </si>
  <si>
    <t>Внешний вид и характеристики (профили: AR/37 (N), AR/41 (N), AR/45 (N), AR/55m (N))</t>
  </si>
  <si>
    <r>
      <t xml:space="preserve">Профили AR/37 (N), AR/41 (N), AR/45 (N), AR/55m (N)
Соответствуют ГОСТ Р 52502-2005,
ГОСТ Р 52503-2005 класс защиты по устойчивости к взлому Р1,
</t>
    </r>
    <r>
      <rPr>
        <b/>
        <sz val="8"/>
        <color indexed="10"/>
        <rFont val="Arial"/>
        <family val="2"/>
      </rPr>
      <t>Размеры закрываемых проёмов указанны в соответствии с СНиП 2.01.07</t>
    </r>
  </si>
  <si>
    <t>• Солнце- и светозащита;
• Защита от посторонних глаз;
• Защита от шума и пыли.</t>
  </si>
  <si>
    <t>• Оптимальное решение для перекрытия проемов с невысоким интенсивом эксплуатации;
• Допустимая ширина проема до 3 м;
• Невысокая стоимость при сохранении параметров, присущих более дорогим профилям;
• Рекомендовано для низкобюджетных объектов (рынки и т.д.).</t>
  </si>
  <si>
    <r>
      <t xml:space="preserve">Профили AR/40 (N), ARH/40 (N), AR/55 (N), ARH/55 (N)
Соответствуют ГОСТ Р 52502-2005,
ГОСТ Р 52503-2005 класс защиты по устойчивости к взлому Р1
</t>
    </r>
    <r>
      <rPr>
        <b/>
        <sz val="8"/>
        <color indexed="10"/>
        <rFont val="Arial"/>
        <family val="2"/>
      </rPr>
      <t>Размеры закрываемых проёмов указанны в соответствии с СНиП 2.01.07</t>
    </r>
  </si>
  <si>
    <r>
      <rPr>
        <b/>
        <u val="single"/>
        <sz val="8"/>
        <color indexed="62"/>
        <rFont val="Arial CYR"/>
        <family val="2"/>
      </rPr>
      <t>Тип профиля</t>
    </r>
    <r>
      <rPr>
        <b/>
        <sz val="8"/>
        <color indexed="62"/>
        <rFont val="Arial CYR"/>
        <family val="2"/>
      </rPr>
      <t xml:space="preserve">:  AR/37 (N)
</t>
    </r>
  </si>
  <si>
    <r>
      <rPr>
        <b/>
        <u val="single"/>
        <sz val="8"/>
        <color indexed="62"/>
        <rFont val="Arial CYR"/>
        <family val="2"/>
      </rPr>
      <t>Тип профиля</t>
    </r>
    <r>
      <rPr>
        <b/>
        <sz val="8"/>
        <color indexed="62"/>
        <rFont val="Arial CYR"/>
        <family val="2"/>
      </rPr>
      <t xml:space="preserve">:  AR/41 (N)
</t>
    </r>
  </si>
  <si>
    <r>
      <rPr>
        <b/>
        <u val="single"/>
        <sz val="8"/>
        <color indexed="62"/>
        <rFont val="Arial CYR"/>
        <family val="2"/>
      </rPr>
      <t>Тип профиля</t>
    </r>
    <r>
      <rPr>
        <b/>
        <sz val="8"/>
        <color indexed="62"/>
        <rFont val="Arial CYR"/>
        <family val="2"/>
      </rPr>
      <t xml:space="preserve">:  AR/45 (N)
</t>
    </r>
  </si>
  <si>
    <r>
      <rPr>
        <b/>
        <u val="single"/>
        <sz val="8"/>
        <color indexed="62"/>
        <rFont val="Arial CYR"/>
        <family val="2"/>
      </rPr>
      <t>Тип профиля</t>
    </r>
    <r>
      <rPr>
        <b/>
        <sz val="8"/>
        <color indexed="62"/>
        <rFont val="Arial CYR"/>
        <family val="2"/>
      </rPr>
      <t xml:space="preserve">:  AR/55m (N)
</t>
    </r>
  </si>
  <si>
    <r>
      <rPr>
        <b/>
        <u val="single"/>
        <sz val="8"/>
        <color indexed="62"/>
        <rFont val="Arial CYR"/>
        <family val="2"/>
      </rPr>
      <t>Тип профиля</t>
    </r>
    <r>
      <rPr>
        <b/>
        <sz val="8"/>
        <color indexed="62"/>
        <rFont val="Arial CYR"/>
        <family val="2"/>
      </rPr>
      <t xml:space="preserve">:  AR/40 (N)
</t>
    </r>
  </si>
  <si>
    <r>
      <rPr>
        <b/>
        <u val="single"/>
        <sz val="8"/>
        <color indexed="62"/>
        <rFont val="Arial CYR"/>
        <family val="2"/>
      </rPr>
      <t>Тип профиля</t>
    </r>
    <r>
      <rPr>
        <b/>
        <sz val="8"/>
        <color indexed="62"/>
        <rFont val="Arial CYR"/>
        <family val="2"/>
      </rPr>
      <t xml:space="preserve">:  AR/55 (N)
</t>
    </r>
  </si>
  <si>
    <r>
      <rPr>
        <b/>
        <u val="single"/>
        <sz val="8"/>
        <color indexed="62"/>
        <rFont val="Arial CYR"/>
        <family val="2"/>
      </rPr>
      <t>Тип профиля</t>
    </r>
    <r>
      <rPr>
        <b/>
        <sz val="8"/>
        <color indexed="62"/>
        <rFont val="Arial CYR"/>
        <family val="2"/>
      </rPr>
      <t>:  ARH/55 (N)</t>
    </r>
  </si>
  <si>
    <t xml:space="preserve">Внешний вид и характеристики рулонных ворот "Alutech" (профиль: AG/77, AG/77H) </t>
  </si>
  <si>
    <t>• Полотно из профиля AG/77, AG/77H (толщина 19 мм), заполненного пенополиуретаном</t>
  </si>
  <si>
    <t>Стоимость кв.м. конструкции, евро</t>
  </si>
  <si>
    <t>Стоимость конструкции, руб</t>
  </si>
  <si>
    <r>
      <rPr>
        <b/>
        <u val="single"/>
        <sz val="8"/>
        <color indexed="62"/>
        <rFont val="Arial CYR"/>
        <family val="2"/>
      </rPr>
      <t>Тип профиля</t>
    </r>
    <r>
      <rPr>
        <b/>
        <sz val="8"/>
        <color indexed="62"/>
        <rFont val="Arial CYR"/>
        <family val="2"/>
      </rPr>
      <t xml:space="preserve">:  AG/77
</t>
    </r>
  </si>
  <si>
    <r>
      <rPr>
        <b/>
        <u val="single"/>
        <sz val="8"/>
        <color indexed="62"/>
        <rFont val="Arial CYR"/>
        <family val="2"/>
      </rPr>
      <t>Тип профиля</t>
    </r>
    <r>
      <rPr>
        <b/>
        <sz val="8"/>
        <color indexed="62"/>
        <rFont val="Arial CYR"/>
        <family val="2"/>
      </rPr>
      <t xml:space="preserve">:  AG/77H
</t>
    </r>
  </si>
  <si>
    <t>Все цены с учетом НДС</t>
  </si>
  <si>
    <r>
      <rPr>
        <b/>
        <u val="single"/>
        <sz val="7"/>
        <color indexed="62"/>
        <rFont val="Arial CYR"/>
        <family val="0"/>
      </rPr>
      <t>Тип профиля</t>
    </r>
    <r>
      <rPr>
        <b/>
        <sz val="7"/>
        <color indexed="62"/>
        <rFont val="Arial CYR"/>
        <family val="2"/>
      </rPr>
      <t>:  AER42</t>
    </r>
  </si>
  <si>
    <r>
      <rPr>
        <b/>
        <u val="single"/>
        <sz val="7"/>
        <color indexed="62"/>
        <rFont val="Arial CYR"/>
        <family val="0"/>
      </rPr>
      <t>Тип профиля</t>
    </r>
    <r>
      <rPr>
        <b/>
        <sz val="7"/>
        <color indexed="62"/>
        <rFont val="Arial CYR"/>
        <family val="2"/>
      </rPr>
      <t>:  AER44/S</t>
    </r>
  </si>
  <si>
    <r>
      <rPr>
        <b/>
        <u val="single"/>
        <sz val="7"/>
        <color indexed="62"/>
        <rFont val="Arial CYR"/>
        <family val="0"/>
      </rPr>
      <t>Тип профиля</t>
    </r>
    <r>
      <rPr>
        <b/>
        <sz val="7"/>
        <color indexed="62"/>
        <rFont val="Arial CYR"/>
        <family val="2"/>
      </rPr>
      <t>:  AER55/S</t>
    </r>
  </si>
  <si>
    <t xml:space="preserve">• Экструдированные алюминиевые профили;
• Повышенные прочностные характеристики;
• Применяются на проемах с высокими требованиями по безопасности;
• Сертифицированы по классам защиты от взлома;
• Высокая интенсивность эксплуатации;
</t>
  </si>
  <si>
    <r>
      <rPr>
        <b/>
        <u val="single"/>
        <sz val="7"/>
        <color indexed="62"/>
        <rFont val="Arial CYR"/>
        <family val="0"/>
      </rPr>
      <t>Тип профиля</t>
    </r>
    <r>
      <rPr>
        <b/>
        <sz val="7"/>
        <color indexed="62"/>
        <rFont val="Arial CYR"/>
        <family val="2"/>
      </rPr>
      <t xml:space="preserve">:  AEG56
</t>
    </r>
  </si>
  <si>
    <r>
      <rPr>
        <b/>
        <u val="single"/>
        <sz val="7"/>
        <color indexed="62"/>
        <rFont val="Arial CYR"/>
        <family val="0"/>
      </rPr>
      <t>Тип профиля</t>
    </r>
    <r>
      <rPr>
        <b/>
        <sz val="7"/>
        <color indexed="62"/>
        <rFont val="Arial CYR"/>
        <family val="2"/>
      </rPr>
      <t xml:space="preserve">:  AEG84
</t>
    </r>
  </si>
  <si>
    <t xml:space="preserve">ПРОФИЛИ AER42, AER44/S, AER55/S
СООТВЕТСТВУЮТ ГОСТ Р 52502-2005,
ГОСТ Р 52503-2005 класс защиты по устойчивости к взлому Р3, P4
</t>
  </si>
  <si>
    <r>
      <t xml:space="preserve">РУЛОННЫЕ ВОРОТА  "ALUTECH" СООТВЕТСТВУЮТ ГОСТ Р 52502-2005,
ГОСТ Р 52503-2005 класс защиты по устойчивости к взлому Р2
</t>
    </r>
    <r>
      <rPr>
        <b/>
        <sz val="8"/>
        <color indexed="10"/>
        <rFont val="Arial"/>
        <family val="2"/>
      </rPr>
      <t>Размеры закрываемых проёмов указанны в соответствии с СНиП 2.01.07</t>
    </r>
  </si>
  <si>
    <r>
      <rPr>
        <b/>
        <u val="single"/>
        <sz val="8"/>
        <color indexed="62"/>
        <rFont val="Arial CYR"/>
        <family val="0"/>
      </rPr>
      <t>Тип профиля</t>
    </r>
    <r>
      <rPr>
        <sz val="8"/>
        <color indexed="62"/>
        <rFont val="Arial Cyr"/>
        <family val="0"/>
      </rPr>
      <t xml:space="preserve">:  ARH/40 (N)
</t>
    </r>
    <r>
      <rPr>
        <u val="single"/>
        <sz val="8"/>
        <color indexed="62"/>
        <rFont val="Arial CYR"/>
        <family val="0"/>
      </rPr>
      <t>Цвет профиля</t>
    </r>
    <r>
      <rPr>
        <sz val="8"/>
        <color indexed="62"/>
        <rFont val="Arial Cyr"/>
        <family val="0"/>
      </rPr>
      <t xml:space="preserve">: 01, 02, 03, 04; 
</t>
    </r>
    <r>
      <rPr>
        <u val="single"/>
        <sz val="8"/>
        <color indexed="62"/>
        <rFont val="Arial CYR"/>
        <family val="0"/>
      </rPr>
      <t>Вес 1 кв.м</t>
    </r>
    <r>
      <rPr>
        <sz val="8"/>
        <color indexed="62"/>
        <rFont val="Arial Cyr"/>
        <family val="0"/>
      </rPr>
      <t xml:space="preserve">.: 4,55 кг;    </t>
    </r>
    <r>
      <rPr>
        <u val="single"/>
        <sz val="8"/>
        <color indexed="62"/>
        <rFont val="Arial CYR"/>
        <family val="0"/>
      </rPr>
      <t>Максимальная площадь</t>
    </r>
    <r>
      <rPr>
        <sz val="8"/>
        <color indexed="62"/>
        <rFont val="Arial Cyr"/>
        <family val="0"/>
      </rPr>
      <t>: 10,08 кв.м</t>
    </r>
  </si>
  <si>
    <r>
      <rPr>
        <b/>
        <u val="single"/>
        <sz val="8"/>
        <color indexed="62"/>
        <rFont val="Arial CYR"/>
        <family val="2"/>
      </rPr>
      <t>Тип профиля</t>
    </r>
    <r>
      <rPr>
        <b/>
        <sz val="8"/>
        <color indexed="62"/>
        <rFont val="Arial CYR"/>
        <family val="2"/>
      </rPr>
      <t xml:space="preserve">:  AR/52 (N)
</t>
    </r>
  </si>
  <si>
    <r>
      <t xml:space="preserve">Серия "ЭКОНОМ"
</t>
    </r>
    <r>
      <rPr>
        <b/>
        <sz val="14"/>
        <color indexed="56"/>
        <rFont val="Arial Cyr"/>
        <family val="0"/>
      </rPr>
      <t>Применение: для низкобюджетных объектов (рынки, магазины, проходы в помещениях)</t>
    </r>
  </si>
  <si>
    <r>
      <t xml:space="preserve">Серия "КЛАССИК"
</t>
    </r>
    <r>
      <rPr>
        <b/>
        <sz val="14"/>
        <color indexed="56"/>
        <rFont val="Arial Cyr"/>
        <family val="0"/>
      </rPr>
      <t xml:space="preserve">Применение: для установки в частных домовладениях, коттеджах и т.д. </t>
    </r>
  </si>
  <si>
    <r>
      <rPr>
        <b/>
        <sz val="7"/>
        <color indexed="8"/>
        <rFont val="Arial"/>
        <family val="2"/>
      </rPr>
      <t xml:space="preserve">СТОИМОСТЬ ИЗДЕЛИЯ РАВНА: </t>
    </r>
    <r>
      <rPr>
        <sz val="7"/>
        <color indexed="8"/>
        <rFont val="Arial"/>
        <family val="2"/>
      </rPr>
      <t xml:space="preserve">стоимость конструкции + стоимость привода+монтаж+доставка
</t>
    </r>
    <r>
      <rPr>
        <b/>
        <sz val="7"/>
        <color indexed="8"/>
        <rFont val="Arial"/>
        <family val="2"/>
      </rPr>
      <t xml:space="preserve">СТОИМОСТЬ ПРИВОДА: </t>
    </r>
    <r>
      <rPr>
        <sz val="7"/>
        <color indexed="8"/>
        <rFont val="Arial"/>
        <family val="2"/>
      </rPr>
      <t xml:space="preserve">АВТОМАТИЧЕСКИЙ С ВЫКЛЮЧАТЕЛЕМ - от 2217рублей, ПРУЖИННО-ИНЕРЦИОННЫЙ ПРИВОД с ригельным замком и 2-мя ключами - от  1608 рублей, ЛЕНТОЧНЫЙ ПРИВОД - ОТ 516 рублей.
</t>
    </r>
    <r>
      <rPr>
        <b/>
        <sz val="7"/>
        <color indexed="8"/>
        <rFont val="Arial"/>
        <family val="2"/>
      </rPr>
      <t xml:space="preserve">МОНТАЖ КОНСТРУКЦИИ: </t>
    </r>
    <r>
      <rPr>
        <sz val="7"/>
        <color indexed="8"/>
        <rFont val="Arial"/>
        <family val="2"/>
      </rPr>
      <t>20 процентов от стоимости изделия (минимум 3500 рублей).</t>
    </r>
  </si>
  <si>
    <r>
      <t xml:space="preserve">Серия "ГАРАЖ"
</t>
    </r>
    <r>
      <rPr>
        <b/>
        <sz val="14"/>
        <color indexed="56"/>
        <rFont val="Arial Cyr"/>
        <family val="0"/>
      </rPr>
      <t>Применение: для больших гаражных проемов, высокая интенсивность эксплуатации</t>
    </r>
  </si>
  <si>
    <r>
      <t xml:space="preserve">Серия "ЗАЩИТА"
</t>
    </r>
    <r>
      <rPr>
        <b/>
        <sz val="14"/>
        <color indexed="56"/>
        <rFont val="Arial Cyr"/>
        <family val="0"/>
      </rPr>
      <t>Применение: максимально повышенная защита от взлома</t>
    </r>
  </si>
  <si>
    <r>
      <t xml:space="preserve">Серия "ВИТРИНА МАГАЗИНА"
</t>
    </r>
    <r>
      <rPr>
        <b/>
        <sz val="12"/>
        <color indexed="56"/>
        <rFont val="Arial Cyr"/>
        <family val="0"/>
      </rPr>
      <t>Применение: эстетическая привлекательность защиты, максимальная защита с визуализацией товара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</si>
</sst>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1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u val="single"/>
      <sz val="6"/>
      <color indexed="12"/>
      <name val="Arial"/>
      <family val="2"/>
    </font>
    <font>
      <sz val="7"/>
      <color indexed="8"/>
      <name val="Arial Cyr"/>
      <family val="0"/>
    </font>
    <font>
      <sz val="7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sz val="7"/>
      <name val="Arial Cyr"/>
      <family val="0"/>
    </font>
    <font>
      <b/>
      <sz val="7"/>
      <color indexed="62"/>
      <name val="Arial CYR"/>
      <family val="2"/>
    </font>
    <font>
      <b/>
      <sz val="7"/>
      <color indexed="62"/>
      <name val="Arial Cyr"/>
      <family val="0"/>
    </font>
    <font>
      <sz val="6.5"/>
      <name val="Arial Cyr"/>
      <family val="0"/>
    </font>
    <font>
      <b/>
      <sz val="6.5"/>
      <color indexed="62"/>
      <name val="Arial Cyr"/>
      <family val="0"/>
    </font>
    <font>
      <sz val="6.5"/>
      <color indexed="10"/>
      <name val="Arial Cyr"/>
      <family val="0"/>
    </font>
    <font>
      <b/>
      <u val="single"/>
      <sz val="7"/>
      <color indexed="62"/>
      <name val="Arial CYR"/>
      <family val="0"/>
    </font>
    <font>
      <b/>
      <sz val="9"/>
      <color indexed="62"/>
      <name val="Arial Cyr"/>
      <family val="0"/>
    </font>
    <font>
      <sz val="8"/>
      <color indexed="62"/>
      <name val="Arial Cyr"/>
      <family val="0"/>
    </font>
    <font>
      <sz val="6.5"/>
      <name val="Arial"/>
      <family val="2"/>
    </font>
    <font>
      <b/>
      <sz val="6.5"/>
      <color indexed="8"/>
      <name val="Arial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b/>
      <sz val="10"/>
      <color indexed="62"/>
      <name val="Arial CYR"/>
      <family val="2"/>
    </font>
    <font>
      <b/>
      <sz val="7"/>
      <color indexed="8"/>
      <name val="Arial"/>
      <family val="2"/>
    </font>
    <font>
      <b/>
      <sz val="7"/>
      <name val="Arial Cyr"/>
      <family val="0"/>
    </font>
    <font>
      <sz val="6.5"/>
      <color indexed="8"/>
      <name val="Arial"/>
      <family val="2"/>
    </font>
    <font>
      <b/>
      <sz val="8"/>
      <color indexed="56"/>
      <name val="Arial"/>
      <family val="2"/>
    </font>
    <font>
      <b/>
      <sz val="12"/>
      <color indexed="56"/>
      <name val="Arial Cyr"/>
      <family val="0"/>
    </font>
    <font>
      <sz val="6.5"/>
      <color indexed="8"/>
      <name val="Arial Cyr"/>
      <family val="0"/>
    </font>
    <font>
      <b/>
      <sz val="10"/>
      <color indexed="10"/>
      <name val="Arial"/>
      <family val="2"/>
    </font>
    <font>
      <b/>
      <sz val="10"/>
      <color indexed="10"/>
      <name val="Arial CYR"/>
      <family val="2"/>
    </font>
    <font>
      <b/>
      <sz val="8"/>
      <color indexed="10"/>
      <name val="Arial"/>
      <family val="2"/>
    </font>
    <font>
      <b/>
      <sz val="8"/>
      <color indexed="62"/>
      <name val="Arial CYR"/>
      <family val="2"/>
    </font>
    <font>
      <b/>
      <u val="single"/>
      <sz val="8"/>
      <color indexed="62"/>
      <name val="Arial CYR"/>
      <family val="2"/>
    </font>
    <font>
      <i/>
      <sz val="8"/>
      <name val="Arial Cyr"/>
      <family val="0"/>
    </font>
    <font>
      <u val="single"/>
      <sz val="8"/>
      <color indexed="62"/>
      <name val="Arial CYR"/>
      <family val="0"/>
    </font>
    <font>
      <b/>
      <sz val="22"/>
      <color indexed="56"/>
      <name val="Arial Cyr"/>
      <family val="2"/>
    </font>
    <font>
      <b/>
      <sz val="14"/>
      <color indexed="5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</borders>
  <cellStyleXfs count="2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5" fillId="26" borderId="1" applyNumberFormat="0" applyAlignment="0" applyProtection="0"/>
    <xf numFmtId="0" fontId="55" fillId="26" borderId="1" applyNumberFormat="0" applyAlignment="0" applyProtection="0"/>
    <xf numFmtId="0" fontId="55" fillId="26" borderId="1" applyNumberFormat="0" applyAlignment="0" applyProtection="0"/>
    <xf numFmtId="0" fontId="55" fillId="26" borderId="1" applyNumberFormat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6" fillId="27" borderId="2" applyNumberFormat="0" applyAlignment="0" applyProtection="0"/>
    <xf numFmtId="0" fontId="56" fillId="27" borderId="2" applyNumberFormat="0" applyAlignment="0" applyProtection="0"/>
    <xf numFmtId="0" fontId="56" fillId="27" borderId="2" applyNumberFormat="0" applyAlignment="0" applyProtection="0"/>
    <xf numFmtId="0" fontId="56" fillId="27" borderId="2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57" fillId="27" borderId="1" applyNumberFormat="0" applyAlignment="0" applyProtection="0"/>
    <xf numFmtId="0" fontId="57" fillId="27" borderId="1" applyNumberFormat="0" applyAlignment="0" applyProtection="0"/>
    <xf numFmtId="0" fontId="57" fillId="27" borderId="1" applyNumberFormat="0" applyAlignment="0" applyProtection="0"/>
    <xf numFmtId="0" fontId="57" fillId="27" borderId="1" applyNumberFormat="0" applyAlignment="0" applyProtection="0"/>
    <xf numFmtId="0" fontId="57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8" fillId="0" borderId="3" applyNumberFormat="0" applyFill="0" applyAlignment="0" applyProtection="0"/>
    <xf numFmtId="0" fontId="58" fillId="0" borderId="3" applyNumberFormat="0" applyFill="0" applyAlignment="0" applyProtection="0"/>
    <xf numFmtId="0" fontId="58" fillId="0" borderId="3" applyNumberFormat="0" applyFill="0" applyAlignment="0" applyProtection="0"/>
    <xf numFmtId="0" fontId="58" fillId="0" borderId="3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4" applyNumberFormat="0" applyFill="0" applyAlignment="0" applyProtection="0"/>
    <xf numFmtId="0" fontId="59" fillId="0" borderId="4" applyNumberFormat="0" applyFill="0" applyAlignment="0" applyProtection="0"/>
    <xf numFmtId="0" fontId="59" fillId="0" borderId="4" applyNumberFormat="0" applyFill="0" applyAlignment="0" applyProtection="0"/>
    <xf numFmtId="0" fontId="59" fillId="0" borderId="4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5" applyNumberFormat="0" applyFill="0" applyAlignment="0" applyProtection="0"/>
    <xf numFmtId="0" fontId="60" fillId="0" borderId="5" applyNumberFormat="0" applyFill="0" applyAlignment="0" applyProtection="0"/>
    <xf numFmtId="0" fontId="60" fillId="0" borderId="5" applyNumberFormat="0" applyFill="0" applyAlignment="0" applyProtection="0"/>
    <xf numFmtId="0" fontId="60" fillId="0" borderId="5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2" fillId="28" borderId="7" applyNumberFormat="0" applyAlignment="0" applyProtection="0"/>
    <xf numFmtId="0" fontId="62" fillId="28" borderId="7" applyNumberFormat="0" applyAlignment="0" applyProtection="0"/>
    <xf numFmtId="0" fontId="62" fillId="28" borderId="7" applyNumberFormat="0" applyAlignment="0" applyProtection="0"/>
    <xf numFmtId="0" fontId="62" fillId="28" borderId="7" applyNumberFormat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3" fillId="31" borderId="8" applyNumberFormat="0" applyFont="0" applyAlignment="0" applyProtection="0"/>
    <xf numFmtId="0" fontId="53" fillId="31" borderId="8" applyNumberFormat="0" applyFont="0" applyAlignment="0" applyProtection="0"/>
    <xf numFmtId="0" fontId="53" fillId="31" borderId="8" applyNumberFormat="0" applyFont="0" applyAlignment="0" applyProtection="0"/>
    <xf numFmtId="0" fontId="53" fillId="31" borderId="8" applyNumberFormat="0" applyFont="0" applyAlignment="0" applyProtection="0"/>
    <xf numFmtId="0" fontId="53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7" fillId="0" borderId="9" applyNumberFormat="0" applyFill="0" applyAlignment="0" applyProtection="0"/>
    <xf numFmtId="0" fontId="67" fillId="0" borderId="9" applyNumberFormat="0" applyFill="0" applyAlignment="0" applyProtection="0"/>
    <xf numFmtId="0" fontId="67" fillId="0" borderId="9" applyNumberFormat="0" applyFill="0" applyAlignment="0" applyProtection="0"/>
    <xf numFmtId="0" fontId="67" fillId="0" borderId="9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Fill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 wrapText="1"/>
    </xf>
    <xf numFmtId="0" fontId="2" fillId="0" borderId="0" xfId="124">
      <alignment/>
      <protection/>
    </xf>
    <xf numFmtId="0" fontId="2" fillId="0" borderId="0" xfId="124" applyBorder="1">
      <alignment/>
      <protection/>
    </xf>
    <xf numFmtId="0" fontId="2" fillId="0" borderId="0" xfId="124" applyFill="1">
      <alignment/>
      <protection/>
    </xf>
    <xf numFmtId="0" fontId="2" fillId="0" borderId="0" xfId="124" applyFill="1" applyBorder="1">
      <alignment/>
      <protection/>
    </xf>
    <xf numFmtId="0" fontId="11" fillId="0" borderId="0" xfId="124" applyFont="1" applyBorder="1" applyAlignment="1">
      <alignment horizontal="left" vertical="center"/>
      <protection/>
    </xf>
    <xf numFmtId="0" fontId="2" fillId="0" borderId="0" xfId="124" applyAlignment="1">
      <alignment/>
      <protection/>
    </xf>
    <xf numFmtId="0" fontId="2" fillId="0" borderId="0" xfId="124" applyAlignment="1">
      <alignment horizontal="right"/>
      <protection/>
    </xf>
    <xf numFmtId="0" fontId="13" fillId="0" borderId="0" xfId="124" applyFont="1" applyBorder="1" applyAlignment="1">
      <alignment vertical="center" wrapText="1"/>
      <protection/>
    </xf>
    <xf numFmtId="0" fontId="2" fillId="0" borderId="0" xfId="124" applyBorder="1" applyAlignment="1">
      <alignment/>
      <protection/>
    </xf>
    <xf numFmtId="0" fontId="2" fillId="33" borderId="0" xfId="124" applyFont="1" applyFill="1" applyAlignment="1">
      <alignment/>
      <protection/>
    </xf>
    <xf numFmtId="0" fontId="2" fillId="33" borderId="0" xfId="124" applyFont="1" applyFill="1" applyBorder="1" applyAlignment="1">
      <alignment/>
      <protection/>
    </xf>
    <xf numFmtId="0" fontId="2" fillId="0" borderId="0" xfId="124" applyFont="1" applyFill="1">
      <alignment/>
      <protection/>
    </xf>
    <xf numFmtId="0" fontId="2" fillId="33" borderId="0" xfId="124" applyFill="1" applyAlignment="1">
      <alignment horizontal="left" vertical="center" wrapText="1"/>
      <protection/>
    </xf>
    <xf numFmtId="0" fontId="2" fillId="33" borderId="0" xfId="124" applyFont="1" applyFill="1" applyBorder="1" applyAlignment="1">
      <alignment horizontal="left" vertical="center" wrapText="1"/>
      <protection/>
    </xf>
    <xf numFmtId="0" fontId="2" fillId="33" borderId="0" xfId="124" applyFont="1" applyFill="1" applyAlignment="1">
      <alignment horizontal="left" vertical="center" wrapText="1"/>
      <protection/>
    </xf>
    <xf numFmtId="0" fontId="2" fillId="33" borderId="0" xfId="124" applyFill="1">
      <alignment/>
      <protection/>
    </xf>
    <xf numFmtId="0" fontId="2" fillId="33" borderId="0" xfId="124" applyFill="1" applyBorder="1">
      <alignment/>
      <protection/>
    </xf>
    <xf numFmtId="0" fontId="2" fillId="0" borderId="0" xfId="124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5" fillId="0" borderId="11" xfId="0" applyFont="1" applyFill="1" applyBorder="1" applyAlignment="1">
      <alignment vertical="center" wrapText="1"/>
    </xf>
    <xf numFmtId="0" fontId="8" fillId="0" borderId="11" xfId="124" applyFont="1" applyFill="1" applyBorder="1" applyAlignment="1">
      <alignment vertical="top" wrapText="1"/>
      <protection/>
    </xf>
    <xf numFmtId="0" fontId="25" fillId="0" borderId="0" xfId="0" applyFont="1" applyFill="1" applyBorder="1" applyAlignment="1">
      <alignment vertical="center" wrapText="1"/>
    </xf>
    <xf numFmtId="0" fontId="2" fillId="0" borderId="0" xfId="124" applyFill="1" applyBorder="1" applyAlignment="1">
      <alignment/>
      <protection/>
    </xf>
    <xf numFmtId="0" fontId="15" fillId="33" borderId="0" xfId="124" applyFont="1" applyFill="1" applyBorder="1" applyAlignment="1">
      <alignment/>
      <protection/>
    </xf>
    <xf numFmtId="0" fontId="2" fillId="0" borderId="0" xfId="124" applyFill="1" applyAlignment="1">
      <alignment horizontal="left" vertical="center"/>
      <protection/>
    </xf>
    <xf numFmtId="0" fontId="19" fillId="0" borderId="0" xfId="124" applyFont="1" applyFill="1">
      <alignment/>
      <protection/>
    </xf>
    <xf numFmtId="0" fontId="16" fillId="33" borderId="0" xfId="124" applyFont="1" applyFill="1" applyBorder="1" applyAlignment="1">
      <alignment vertical="center" wrapText="1"/>
      <protection/>
    </xf>
    <xf numFmtId="0" fontId="11" fillId="0" borderId="0" xfId="124" applyFont="1" applyBorder="1" applyAlignment="1" applyProtection="1">
      <alignment horizontal="left" vertical="center"/>
      <protection/>
    </xf>
    <xf numFmtId="0" fontId="12" fillId="33" borderId="0" xfId="124" applyFont="1" applyFill="1" applyBorder="1" applyAlignment="1" applyProtection="1">
      <alignment/>
      <protection/>
    </xf>
    <xf numFmtId="0" fontId="2" fillId="0" borderId="0" xfId="124" applyFill="1" applyProtection="1">
      <alignment/>
      <protection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25" fillId="0" borderId="0" xfId="0" applyFont="1" applyBorder="1" applyAlignment="1">
      <alignment vertical="center" wrapText="1"/>
    </xf>
    <xf numFmtId="0" fontId="25" fillId="0" borderId="11" xfId="0" applyFont="1" applyBorder="1" applyAlignment="1">
      <alignment vertical="center" wrapText="1"/>
    </xf>
    <xf numFmtId="0" fontId="9" fillId="34" borderId="12" xfId="124" applyFont="1" applyFill="1" applyBorder="1" applyAlignment="1">
      <alignment vertical="center" wrapText="1"/>
      <protection/>
    </xf>
    <xf numFmtId="0" fontId="7" fillId="35" borderId="13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2" fillId="0" borderId="0" xfId="124" applyAlignment="1" applyProtection="1">
      <alignment/>
      <protection hidden="1"/>
    </xf>
    <xf numFmtId="0" fontId="2" fillId="0" borderId="0" xfId="124" applyFill="1" applyAlignment="1" applyProtection="1">
      <alignment/>
      <protection hidden="1"/>
    </xf>
    <xf numFmtId="0" fontId="2" fillId="0" borderId="0" xfId="124" applyProtection="1">
      <alignment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1" fontId="7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4" fillId="35" borderId="13" xfId="0" applyFont="1" applyFill="1" applyBorder="1" applyAlignment="1" applyProtection="1">
      <alignment horizontal="center" vertical="center"/>
      <protection hidden="1"/>
    </xf>
    <xf numFmtId="0" fontId="2" fillId="0" borderId="0" xfId="124" applyFill="1" applyProtection="1">
      <alignment/>
      <protection hidden="1"/>
    </xf>
    <xf numFmtId="0" fontId="5" fillId="0" borderId="10" xfId="124" applyFont="1" applyFill="1" applyBorder="1" applyAlignment="1" applyProtection="1">
      <alignment vertical="top" wrapText="1"/>
      <protection hidden="1"/>
    </xf>
    <xf numFmtId="0" fontId="17" fillId="0" borderId="0" xfId="124" applyFont="1" applyBorder="1" applyAlignment="1" applyProtection="1">
      <alignment vertical="center" wrapText="1"/>
      <protection hidden="1"/>
    </xf>
    <xf numFmtId="0" fontId="2" fillId="0" borderId="0" xfId="124" applyFill="1" applyBorder="1" applyProtection="1">
      <alignment/>
      <protection hidden="1"/>
    </xf>
    <xf numFmtId="0" fontId="17" fillId="0" borderId="0" xfId="124" applyFont="1" applyBorder="1" applyAlignment="1" applyProtection="1">
      <alignment vertical="center"/>
      <protection hidden="1"/>
    </xf>
    <xf numFmtId="0" fontId="11" fillId="0" borderId="0" xfId="124" applyFont="1" applyBorder="1" applyAlignment="1" applyProtection="1">
      <alignment horizontal="left" vertical="center"/>
      <protection hidden="1"/>
    </xf>
    <xf numFmtId="0" fontId="6" fillId="0" borderId="0" xfId="124" applyFont="1" applyFill="1" applyBorder="1" applyAlignment="1" applyProtection="1">
      <alignment horizontal="right" vertical="center"/>
      <protection hidden="1"/>
    </xf>
    <xf numFmtId="0" fontId="2" fillId="0" borderId="0" xfId="124" applyFill="1" applyAlignment="1" applyProtection="1">
      <alignment horizontal="right"/>
      <protection hidden="1"/>
    </xf>
    <xf numFmtId="0" fontId="13" fillId="0" borderId="0" xfId="124" applyFont="1" applyAlignment="1" applyProtection="1">
      <alignment horizontal="right" vertical="center" wrapText="1"/>
      <protection hidden="1"/>
    </xf>
    <xf numFmtId="0" fontId="24" fillId="0" borderId="0" xfId="124" applyFont="1" applyAlignment="1" applyProtection="1">
      <alignment horizontal="left" vertical="center" wrapText="1" indent="15"/>
      <protection hidden="1"/>
    </xf>
    <xf numFmtId="0" fontId="11" fillId="0" borderId="10" xfId="124" applyFont="1" applyBorder="1" applyAlignment="1" applyProtection="1">
      <alignment horizontal="right" vertical="center" wrapText="1"/>
      <protection hidden="1"/>
    </xf>
    <xf numFmtId="0" fontId="13" fillId="0" borderId="0" xfId="124" applyFont="1" applyBorder="1" applyAlignment="1" applyProtection="1">
      <alignment vertical="center" wrapText="1"/>
      <protection hidden="1"/>
    </xf>
    <xf numFmtId="1" fontId="7" fillId="0" borderId="0" xfId="0" applyNumberFormat="1" applyFont="1" applyFill="1" applyBorder="1" applyAlignment="1" applyProtection="1">
      <alignment vertical="center" wrapText="1"/>
      <protection hidden="1"/>
    </xf>
    <xf numFmtId="1" fontId="27" fillId="0" borderId="0" xfId="124" applyNumberFormat="1" applyFont="1" applyFill="1" applyBorder="1" applyAlignment="1" applyProtection="1">
      <alignment horizontal="left" vertical="center" indent="15"/>
      <protection hidden="1"/>
    </xf>
    <xf numFmtId="0" fontId="7" fillId="35" borderId="14" xfId="0" applyFont="1" applyFill="1" applyBorder="1" applyAlignment="1" applyProtection="1">
      <alignment vertical="center" wrapText="1"/>
      <protection hidden="1"/>
    </xf>
    <xf numFmtId="0" fontId="21" fillId="34" borderId="12" xfId="124" applyFont="1" applyFill="1" applyBorder="1" applyAlignment="1">
      <alignment vertical="center" wrapText="1"/>
      <protection/>
    </xf>
    <xf numFmtId="0" fontId="29" fillId="34" borderId="14" xfId="124" applyFont="1" applyFill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70" fillId="34" borderId="14" xfId="124" applyFont="1" applyFill="1" applyBorder="1" applyAlignment="1">
      <alignment vertical="center" wrapText="1"/>
      <protection/>
    </xf>
    <xf numFmtId="49" fontId="28" fillId="34" borderId="12" xfId="124" applyNumberFormat="1" applyFont="1" applyFill="1" applyBorder="1" applyAlignment="1" applyProtection="1">
      <alignment vertical="center" wrapText="1"/>
      <protection locked="0"/>
    </xf>
    <xf numFmtId="0" fontId="0" fillId="36" borderId="0" xfId="0" applyFill="1" applyAlignment="1">
      <alignment/>
    </xf>
    <xf numFmtId="0" fontId="7" fillId="35" borderId="14" xfId="0" applyFont="1" applyFill="1" applyBorder="1" applyAlignment="1" applyProtection="1">
      <alignment horizontal="center" vertical="center" wrapText="1"/>
      <protection hidden="1"/>
    </xf>
    <xf numFmtId="42" fontId="7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124" applyFont="1" applyFill="1" applyBorder="1" applyAlignment="1">
      <alignment vertical="center" wrapText="1"/>
      <protection/>
    </xf>
    <xf numFmtId="0" fontId="8" fillId="0" borderId="0" xfId="124" applyFont="1" applyFill="1" applyBorder="1" applyAlignment="1">
      <alignment vertical="center" wrapText="1"/>
      <protection/>
    </xf>
    <xf numFmtId="0" fontId="9" fillId="37" borderId="12" xfId="124" applyFont="1" applyFill="1" applyBorder="1" applyAlignment="1">
      <alignment vertical="center" wrapText="1"/>
      <protection/>
    </xf>
    <xf numFmtId="0" fontId="21" fillId="37" borderId="12" xfId="124" applyFont="1" applyFill="1" applyBorder="1" applyAlignment="1">
      <alignment vertical="center" wrapText="1"/>
      <protection/>
    </xf>
    <xf numFmtId="0" fontId="21" fillId="0" borderId="0" xfId="124" applyFont="1" applyFill="1" applyBorder="1" applyAlignment="1">
      <alignment vertical="center" wrapText="1"/>
      <protection/>
    </xf>
    <xf numFmtId="0" fontId="17" fillId="0" borderId="0" xfId="124" applyFont="1" applyBorder="1" applyAlignment="1" applyProtection="1">
      <alignment horizontal="center" vertical="center"/>
      <protection hidden="1"/>
    </xf>
    <xf numFmtId="0" fontId="11" fillId="0" borderId="0" xfId="124" applyFont="1" applyBorder="1" applyAlignment="1" applyProtection="1">
      <alignment horizontal="center"/>
      <protection hidden="1"/>
    </xf>
    <xf numFmtId="0" fontId="0" fillId="0" borderId="0" xfId="0" applyBorder="1" applyAlignment="1">
      <alignment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22" fillId="38" borderId="13" xfId="231" applyFont="1" applyFill="1" applyBorder="1" applyAlignment="1" applyProtection="1">
      <alignment horizontal="center" vertical="center" wrapText="1"/>
      <protection hidden="1"/>
    </xf>
    <xf numFmtId="0" fontId="22" fillId="38" borderId="14" xfId="231" applyFont="1" applyFill="1" applyBorder="1" applyAlignment="1" applyProtection="1">
      <alignment horizontal="center" vertical="center" wrapText="1"/>
      <protection hidden="1"/>
    </xf>
    <xf numFmtId="0" fontId="5" fillId="38" borderId="13" xfId="231" applyFont="1" applyFill="1" applyBorder="1" applyAlignment="1" applyProtection="1">
      <alignment horizontal="center" vertical="center" wrapText="1"/>
      <protection hidden="1"/>
    </xf>
    <xf numFmtId="0" fontId="23" fillId="38" borderId="13" xfId="124" applyFont="1" applyFill="1" applyBorder="1" applyAlignment="1">
      <alignment horizontal="center" vertical="center"/>
      <protection/>
    </xf>
    <xf numFmtId="0" fontId="6" fillId="38" borderId="13" xfId="0" applyFont="1" applyFill="1" applyBorder="1" applyAlignment="1">
      <alignment horizontal="center" vertical="center"/>
    </xf>
    <xf numFmtId="0" fontId="6" fillId="38" borderId="15" xfId="0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124" applyFont="1" applyFill="1" applyBorder="1" applyAlignment="1">
      <alignment vertical="top" wrapText="1"/>
      <protection/>
    </xf>
    <xf numFmtId="0" fontId="33" fillId="0" borderId="0" xfId="124" applyFont="1" applyBorder="1" applyAlignment="1" applyProtection="1">
      <alignment/>
      <protection/>
    </xf>
    <xf numFmtId="0" fontId="2" fillId="0" borderId="0" xfId="124" applyFill="1" applyBorder="1" applyAlignment="1" applyProtection="1">
      <alignment/>
      <protection hidden="1"/>
    </xf>
    <xf numFmtId="0" fontId="70" fillId="37" borderId="14" xfId="124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 applyProtection="1">
      <alignment vertical="center" wrapText="1"/>
      <protection hidden="1"/>
    </xf>
    <xf numFmtId="3" fontId="7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10" xfId="231" applyFont="1" applyFill="1" applyBorder="1" applyAlignment="1" applyProtection="1">
      <alignment vertical="center" wrapText="1"/>
      <protection hidden="1"/>
    </xf>
    <xf numFmtId="1" fontId="7" fillId="0" borderId="13" xfId="0" applyNumberFormat="1" applyFont="1" applyFill="1" applyBorder="1" applyAlignment="1" applyProtection="1">
      <alignment vertical="center" wrapText="1"/>
      <protection hidden="1"/>
    </xf>
    <xf numFmtId="0" fontId="7" fillId="0" borderId="13" xfId="0" applyFont="1" applyFill="1" applyBorder="1" applyAlignment="1" applyProtection="1">
      <alignment vertical="center" wrapText="1"/>
      <protection hidden="1"/>
    </xf>
    <xf numFmtId="0" fontId="5" fillId="0" borderId="1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1" fontId="7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3" xfId="231" applyFont="1" applyFill="1" applyBorder="1" applyAlignment="1" applyProtection="1">
      <alignment horizontal="center" vertical="center"/>
      <protection hidden="1"/>
    </xf>
    <xf numFmtId="0" fontId="23" fillId="0" borderId="13" xfId="124" applyFont="1" applyFill="1" applyBorder="1" applyAlignment="1">
      <alignment horizontal="center" vertical="center"/>
      <protection/>
    </xf>
    <xf numFmtId="0" fontId="8" fillId="0" borderId="13" xfId="124" applyFont="1" applyFill="1" applyBorder="1" applyAlignment="1">
      <alignment horizontal="center" vertical="center"/>
      <protection/>
    </xf>
    <xf numFmtId="1" fontId="7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6" xfId="231" applyFont="1" applyFill="1" applyBorder="1" applyAlignment="1" applyProtection="1">
      <alignment horizontal="center" vertical="center"/>
      <protection hidden="1"/>
    </xf>
    <xf numFmtId="0" fontId="8" fillId="0" borderId="16" xfId="124" applyFont="1" applyFill="1" applyBorder="1" applyAlignment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/>
      <protection hidden="1"/>
    </xf>
    <xf numFmtId="1" fontId="4" fillId="0" borderId="16" xfId="0" applyNumberFormat="1" applyFont="1" applyFill="1" applyBorder="1" applyAlignment="1" applyProtection="1">
      <alignment horizontal="center" vertical="center"/>
      <protection hidden="1"/>
    </xf>
    <xf numFmtId="0" fontId="8" fillId="0" borderId="13" xfId="124" applyFont="1" applyFill="1" applyBorder="1" applyAlignment="1" applyProtection="1">
      <alignment/>
      <protection hidden="1"/>
    </xf>
    <xf numFmtId="0" fontId="4" fillId="0" borderId="13" xfId="0" applyFont="1" applyFill="1" applyBorder="1" applyAlignment="1">
      <alignment horizontal="center" vertical="center"/>
    </xf>
    <xf numFmtId="0" fontId="7" fillId="38" borderId="13" xfId="0" applyFont="1" applyFill="1" applyBorder="1" applyAlignment="1" applyProtection="1">
      <alignment horizontal="center" vertical="center" wrapText="1"/>
      <protection hidden="1"/>
    </xf>
    <xf numFmtId="0" fontId="21" fillId="37" borderId="18" xfId="124" applyFont="1" applyFill="1" applyBorder="1" applyAlignment="1">
      <alignment vertical="center" wrapText="1"/>
      <protection/>
    </xf>
    <xf numFmtId="0" fontId="11" fillId="0" borderId="10" xfId="124" applyFont="1" applyBorder="1" applyAlignment="1">
      <alignment horizontal="right" vertical="center" wrapText="1"/>
      <protection/>
    </xf>
    <xf numFmtId="0" fontId="2" fillId="33" borderId="0" xfId="124" applyFont="1" applyFill="1" applyBorder="1" applyAlignment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 hidden="1"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/>
    </xf>
    <xf numFmtId="0" fontId="7" fillId="38" borderId="13" xfId="0" applyFont="1" applyFill="1" applyBorder="1" applyAlignment="1" applyProtection="1">
      <alignment horizontal="center" vertical="center" wrapText="1"/>
      <protection hidden="1"/>
    </xf>
    <xf numFmtId="0" fontId="7" fillId="35" borderId="19" xfId="0" applyFont="1" applyFill="1" applyBorder="1" applyAlignment="1" applyProtection="1">
      <alignment horizontal="center" vertical="center" wrapText="1"/>
      <protection hidden="1"/>
    </xf>
    <xf numFmtId="0" fontId="7" fillId="35" borderId="20" xfId="0" applyFont="1" applyFill="1" applyBorder="1" applyAlignment="1" applyProtection="1">
      <alignment horizontal="center" vertical="center" wrapText="1"/>
      <protection hidden="1"/>
    </xf>
    <xf numFmtId="0" fontId="31" fillId="34" borderId="14" xfId="124" applyFont="1" applyFill="1" applyBorder="1" applyAlignment="1" applyProtection="1">
      <alignment horizontal="left" vertical="center" wrapText="1"/>
      <protection hidden="1"/>
    </xf>
    <xf numFmtId="0" fontId="31" fillId="34" borderId="12" xfId="124" applyFont="1" applyFill="1" applyBorder="1" applyAlignment="1" applyProtection="1">
      <alignment horizontal="left" vertical="center" wrapText="1"/>
      <protection hidden="1"/>
    </xf>
    <xf numFmtId="0" fontId="31" fillId="34" borderId="18" xfId="124" applyFont="1" applyFill="1" applyBorder="1" applyAlignment="1" applyProtection="1">
      <alignment horizontal="left" vertical="center" wrapText="1"/>
      <protection hidden="1"/>
    </xf>
    <xf numFmtId="0" fontId="33" fillId="0" borderId="12" xfId="124" applyFont="1" applyBorder="1" applyAlignment="1" applyProtection="1">
      <alignment horizontal="right"/>
      <protection/>
    </xf>
    <xf numFmtId="0" fontId="33" fillId="0" borderId="12" xfId="124" applyFont="1" applyBorder="1" applyAlignment="1">
      <alignment horizontal="right"/>
      <protection/>
    </xf>
    <xf numFmtId="0" fontId="31" fillId="37" borderId="14" xfId="124" applyFont="1" applyFill="1" applyBorder="1" applyAlignment="1" applyProtection="1">
      <alignment horizontal="left" vertical="center" wrapText="1"/>
      <protection/>
    </xf>
    <xf numFmtId="0" fontId="31" fillId="37" borderId="12" xfId="124" applyFont="1" applyFill="1" applyBorder="1" applyAlignment="1" applyProtection="1">
      <alignment horizontal="left" vertical="center" wrapText="1"/>
      <protection/>
    </xf>
    <xf numFmtId="0" fontId="7" fillId="38" borderId="14" xfId="0" applyFont="1" applyFill="1" applyBorder="1" applyAlignment="1" applyProtection="1">
      <alignment horizontal="center" vertical="center" wrapText="1"/>
      <protection hidden="1"/>
    </xf>
    <xf numFmtId="0" fontId="7" fillId="38" borderId="18" xfId="0" applyFont="1" applyFill="1" applyBorder="1" applyAlignment="1" applyProtection="1">
      <alignment horizontal="center" vertical="center" wrapText="1"/>
      <protection hidden="1"/>
    </xf>
    <xf numFmtId="0" fontId="26" fillId="33" borderId="0" xfId="124" applyFont="1" applyFill="1" applyBorder="1" applyAlignment="1">
      <alignment horizontal="left" vertical="center"/>
      <protection/>
    </xf>
    <xf numFmtId="0" fontId="35" fillId="33" borderId="21" xfId="124" applyFont="1" applyFill="1" applyBorder="1" applyAlignment="1">
      <alignment horizontal="center" wrapText="1"/>
      <protection/>
    </xf>
    <xf numFmtId="0" fontId="35" fillId="33" borderId="22" xfId="124" applyFont="1" applyFill="1" applyBorder="1" applyAlignment="1">
      <alignment horizontal="center" wrapText="1"/>
      <protection/>
    </xf>
    <xf numFmtId="0" fontId="35" fillId="33" borderId="23" xfId="124" applyFont="1" applyFill="1" applyBorder="1" applyAlignment="1">
      <alignment horizontal="center" wrapText="1"/>
      <protection/>
    </xf>
    <xf numFmtId="0" fontId="31" fillId="34" borderId="11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31" fillId="37" borderId="12" xfId="124" applyFont="1" applyFill="1" applyBorder="1" applyAlignment="1">
      <alignment horizontal="left" vertical="center" wrapText="1"/>
      <protection/>
    </xf>
    <xf numFmtId="0" fontId="8" fillId="0" borderId="10" xfId="124" applyFont="1" applyFill="1" applyBorder="1" applyAlignment="1">
      <alignment horizontal="left" vertical="top" wrapText="1"/>
      <protection/>
    </xf>
    <xf numFmtId="0" fontId="8" fillId="0" borderId="0" xfId="124" applyFont="1" applyFill="1" applyBorder="1" applyAlignment="1">
      <alignment horizontal="left" vertical="top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 hidden="1"/>
    </xf>
    <xf numFmtId="0" fontId="33" fillId="0" borderId="11" xfId="124" applyFont="1" applyBorder="1" applyAlignment="1" applyProtection="1">
      <alignment horizontal="right"/>
      <protection/>
    </xf>
    <xf numFmtId="0" fontId="33" fillId="0" borderId="0" xfId="124" applyFont="1" applyBorder="1" applyAlignment="1">
      <alignment horizontal="right"/>
      <protection/>
    </xf>
    <xf numFmtId="0" fontId="16" fillId="37" borderId="14" xfId="124" applyFont="1" applyFill="1" applyBorder="1" applyAlignment="1" applyProtection="1">
      <alignment horizontal="left" vertical="center" wrapText="1"/>
      <protection/>
    </xf>
    <xf numFmtId="0" fontId="16" fillId="37" borderId="12" xfId="124" applyFont="1" applyFill="1" applyBorder="1" applyAlignment="1" applyProtection="1">
      <alignment horizontal="left" vertical="center" wrapText="1"/>
      <protection/>
    </xf>
    <xf numFmtId="0" fontId="5" fillId="0" borderId="10" xfId="124" applyFont="1" applyFill="1" applyBorder="1" applyAlignment="1">
      <alignment horizontal="left" vertical="center" wrapText="1"/>
      <protection/>
    </xf>
    <xf numFmtId="0" fontId="5" fillId="0" borderId="0" xfId="124" applyFont="1" applyFill="1" applyBorder="1" applyAlignment="1">
      <alignment horizontal="left" vertical="center" wrapText="1"/>
      <protection/>
    </xf>
    <xf numFmtId="0" fontId="31" fillId="34" borderId="12" xfId="0" applyFont="1" applyFill="1" applyBorder="1" applyAlignment="1">
      <alignment horizontal="left" vertical="center" wrapText="1"/>
    </xf>
    <xf numFmtId="0" fontId="31" fillId="37" borderId="18" xfId="124" applyFont="1" applyFill="1" applyBorder="1" applyAlignment="1">
      <alignment horizontal="left" vertical="center" wrapText="1"/>
      <protection/>
    </xf>
    <xf numFmtId="0" fontId="21" fillId="37" borderId="14" xfId="124" applyFont="1" applyFill="1" applyBorder="1" applyAlignment="1">
      <alignment vertical="center" wrapText="1"/>
      <protection/>
    </xf>
    <xf numFmtId="0" fontId="21" fillId="37" borderId="18" xfId="124" applyFont="1" applyFill="1" applyBorder="1" applyAlignment="1">
      <alignment vertical="center" wrapText="1"/>
      <protection/>
    </xf>
    <xf numFmtId="0" fontId="35" fillId="33" borderId="21" xfId="124" applyFont="1" applyFill="1" applyBorder="1" applyAlignment="1">
      <alignment wrapText="1"/>
      <protection/>
    </xf>
    <xf numFmtId="0" fontId="35" fillId="33" borderId="22" xfId="124" applyFont="1" applyFill="1" applyBorder="1" applyAlignment="1">
      <alignment wrapText="1"/>
      <protection/>
    </xf>
    <xf numFmtId="0" fontId="35" fillId="33" borderId="23" xfId="124" applyFont="1" applyFill="1" applyBorder="1" applyAlignment="1">
      <alignment wrapText="1"/>
      <protection/>
    </xf>
    <xf numFmtId="0" fontId="18" fillId="35" borderId="13" xfId="231" applyFont="1" applyFill="1" applyBorder="1" applyAlignment="1" applyProtection="1">
      <alignment horizontal="center" vertical="center" wrapText="1"/>
      <protection hidden="1"/>
    </xf>
    <xf numFmtId="0" fontId="18" fillId="35" borderId="16" xfId="231" applyFont="1" applyFill="1" applyBorder="1" applyAlignment="1" applyProtection="1">
      <alignment horizontal="center" vertical="center" wrapText="1"/>
      <protection hidden="1"/>
    </xf>
    <xf numFmtId="0" fontId="33" fillId="0" borderId="11" xfId="124" applyFont="1" applyBorder="1" applyAlignment="1">
      <alignment horizontal="right"/>
      <protection/>
    </xf>
    <xf numFmtId="0" fontId="18" fillId="0" borderId="10" xfId="231" applyFont="1" applyFill="1" applyBorder="1" applyAlignment="1" applyProtection="1">
      <alignment horizontal="center" vertical="center" wrapText="1"/>
      <protection hidden="1"/>
    </xf>
    <xf numFmtId="0" fontId="18" fillId="0" borderId="13" xfId="231" applyFont="1" applyFill="1" applyBorder="1" applyAlignment="1" applyProtection="1">
      <alignment horizontal="center" vertical="center" wrapText="1"/>
      <protection hidden="1"/>
    </xf>
    <xf numFmtId="0" fontId="17" fillId="0" borderId="13" xfId="124" applyFont="1" applyBorder="1" applyAlignment="1" applyProtection="1">
      <alignment vertical="center"/>
      <protection hidden="1"/>
    </xf>
    <xf numFmtId="0" fontId="17" fillId="0" borderId="24" xfId="124" applyFont="1" applyBorder="1" applyAlignment="1" applyProtection="1">
      <alignment horizontal="left" vertical="center"/>
      <protection hidden="1"/>
    </xf>
    <xf numFmtId="0" fontId="17" fillId="0" borderId="0" xfId="124" applyFont="1" applyBorder="1" applyAlignment="1" applyProtection="1">
      <alignment horizontal="left" vertical="center"/>
      <protection hidden="1"/>
    </xf>
    <xf numFmtId="0" fontId="17" fillId="0" borderId="14" xfId="124" applyFont="1" applyBorder="1" applyAlignment="1" applyProtection="1">
      <alignment vertical="center" wrapText="1"/>
      <protection hidden="1"/>
    </xf>
    <xf numFmtId="0" fontId="17" fillId="0" borderId="12" xfId="124" applyFont="1" applyBorder="1" applyAlignment="1" applyProtection="1">
      <alignment vertical="center" wrapText="1"/>
      <protection hidden="1"/>
    </xf>
    <xf numFmtId="0" fontId="17" fillId="0" borderId="18" xfId="124" applyFont="1" applyBorder="1" applyAlignment="1" applyProtection="1">
      <alignment vertical="center" wrapText="1"/>
      <protection hidden="1"/>
    </xf>
    <xf numFmtId="0" fontId="11" fillId="0" borderId="0" xfId="124" applyFont="1" applyBorder="1" applyAlignment="1" applyProtection="1">
      <alignment horizontal="left" vertical="center"/>
      <protection hidden="1"/>
    </xf>
    <xf numFmtId="0" fontId="17" fillId="0" borderId="19" xfId="124" applyFont="1" applyBorder="1" applyAlignment="1" applyProtection="1">
      <alignment vertical="center" wrapText="1"/>
      <protection hidden="1"/>
    </xf>
    <xf numFmtId="0" fontId="17" fillId="0" borderId="10" xfId="124" applyFont="1" applyBorder="1" applyAlignment="1" applyProtection="1">
      <alignment vertical="center" wrapText="1"/>
      <protection hidden="1"/>
    </xf>
    <xf numFmtId="0" fontId="17" fillId="0" borderId="20" xfId="124" applyFont="1" applyBorder="1" applyAlignment="1" applyProtection="1">
      <alignment vertical="center" wrapText="1"/>
      <protection hidden="1"/>
    </xf>
    <xf numFmtId="0" fontId="17" fillId="0" borderId="24" xfId="124" applyFont="1" applyBorder="1" applyAlignment="1" applyProtection="1">
      <alignment vertical="center" wrapText="1"/>
      <protection hidden="1"/>
    </xf>
    <xf numFmtId="0" fontId="17" fillId="0" borderId="0" xfId="124" applyFont="1" applyBorder="1" applyAlignment="1" applyProtection="1">
      <alignment vertical="center" wrapText="1"/>
      <protection hidden="1"/>
    </xf>
    <xf numFmtId="0" fontId="17" fillId="0" borderId="25" xfId="124" applyFont="1" applyBorder="1" applyAlignment="1" applyProtection="1">
      <alignment vertical="center" wrapText="1"/>
      <protection hidden="1"/>
    </xf>
    <xf numFmtId="0" fontId="17" fillId="0" borderId="14" xfId="124" applyFont="1" applyBorder="1" applyAlignment="1" applyProtection="1">
      <alignment vertical="center"/>
      <protection hidden="1"/>
    </xf>
    <xf numFmtId="0" fontId="17" fillId="0" borderId="12" xfId="124" applyFont="1" applyBorder="1" applyAlignment="1" applyProtection="1">
      <alignment vertical="center"/>
      <protection hidden="1"/>
    </xf>
    <xf numFmtId="0" fontId="17" fillId="0" borderId="18" xfId="124" applyFont="1" applyBorder="1" applyAlignment="1" applyProtection="1">
      <alignment vertical="center"/>
      <protection hidden="1"/>
    </xf>
    <xf numFmtId="0" fontId="5" fillId="0" borderId="10" xfId="124" applyFont="1" applyFill="1" applyBorder="1" applyAlignment="1" applyProtection="1">
      <alignment horizontal="left" vertical="top" wrapText="1"/>
      <protection hidden="1"/>
    </xf>
    <xf numFmtId="0" fontId="9" fillId="34" borderId="14" xfId="124" applyFont="1" applyFill="1" applyBorder="1" applyAlignment="1" applyProtection="1">
      <alignment horizontal="left" vertical="center" wrapText="1"/>
      <protection hidden="1"/>
    </xf>
    <xf numFmtId="0" fontId="9" fillId="34" borderId="12" xfId="124" applyFont="1" applyFill="1" applyBorder="1" applyAlignment="1" applyProtection="1">
      <alignment horizontal="left" vertical="center" wrapText="1"/>
      <protection hidden="1"/>
    </xf>
    <xf numFmtId="0" fontId="17" fillId="0" borderId="26" xfId="124" applyFont="1" applyBorder="1" applyAlignment="1" applyProtection="1">
      <alignment vertical="center" wrapText="1"/>
      <protection hidden="1"/>
    </xf>
    <xf numFmtId="0" fontId="17" fillId="0" borderId="0" xfId="124" applyFont="1" applyBorder="1" applyAlignment="1" applyProtection="1">
      <alignment horizontal="center" vertical="center"/>
      <protection hidden="1"/>
    </xf>
    <xf numFmtId="0" fontId="9" fillId="34" borderId="12" xfId="124" applyFont="1" applyFill="1" applyBorder="1" applyAlignment="1">
      <alignment horizontal="left" vertical="center" wrapText="1"/>
      <protection/>
    </xf>
    <xf numFmtId="0" fontId="25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left" vertical="center" wrapText="1"/>
    </xf>
    <xf numFmtId="0" fontId="21" fillId="34" borderId="12" xfId="124" applyFont="1" applyFill="1" applyBorder="1" applyAlignment="1">
      <alignment horizontal="center" vertical="center" wrapText="1"/>
      <protection/>
    </xf>
    <xf numFmtId="0" fontId="21" fillId="37" borderId="18" xfId="124" applyFont="1" applyFill="1" applyBorder="1" applyAlignment="1">
      <alignment horizontal="center" vertical="center" wrapText="1"/>
      <protection/>
    </xf>
    <xf numFmtId="0" fontId="7" fillId="35" borderId="14" xfId="0" applyFont="1" applyFill="1" applyBorder="1" applyAlignment="1" applyProtection="1">
      <alignment horizontal="center" vertical="center" wrapText="1"/>
      <protection hidden="1"/>
    </xf>
    <xf numFmtId="0" fontId="7" fillId="35" borderId="18" xfId="0" applyFont="1" applyFill="1" applyBorder="1" applyAlignment="1" applyProtection="1">
      <alignment horizontal="center" vertical="center" wrapText="1"/>
      <protection hidden="1"/>
    </xf>
    <xf numFmtId="0" fontId="10" fillId="34" borderId="14" xfId="124" applyFont="1" applyFill="1" applyBorder="1" applyAlignment="1" applyProtection="1">
      <alignment horizontal="left" vertical="center" wrapText="1"/>
      <protection hidden="1"/>
    </xf>
    <xf numFmtId="0" fontId="10" fillId="34" borderId="12" xfId="124" applyFont="1" applyFill="1" applyBorder="1" applyAlignment="1" applyProtection="1">
      <alignment horizontal="left" vertical="center" wrapText="1"/>
      <protection hidden="1"/>
    </xf>
    <xf numFmtId="0" fontId="10" fillId="34" borderId="14" xfId="124" applyFont="1" applyFill="1" applyBorder="1" applyAlignment="1" applyProtection="1">
      <alignment horizontal="left" vertical="center" wrapText="1"/>
      <protection/>
    </xf>
    <xf numFmtId="0" fontId="10" fillId="34" borderId="12" xfId="124" applyFont="1" applyFill="1" applyBorder="1" applyAlignment="1" applyProtection="1">
      <alignment horizontal="left" vertical="center" wrapText="1"/>
      <protection/>
    </xf>
    <xf numFmtId="0" fontId="7" fillId="35" borderId="12" xfId="0" applyFont="1" applyFill="1" applyBorder="1" applyAlignment="1" applyProtection="1">
      <alignment horizontal="center" vertical="center" wrapText="1"/>
      <protection hidden="1"/>
    </xf>
    <xf numFmtId="0" fontId="9" fillId="34" borderId="12" xfId="0" applyFont="1" applyFill="1" applyBorder="1" applyAlignment="1">
      <alignment horizontal="left" vertical="center" wrapText="1"/>
    </xf>
    <xf numFmtId="0" fontId="21" fillId="37" borderId="14" xfId="124" applyFont="1" applyFill="1" applyBorder="1" applyAlignment="1">
      <alignment horizontal="center" vertical="center" wrapText="1"/>
      <protection/>
    </xf>
    <xf numFmtId="0" fontId="29" fillId="34" borderId="14" xfId="124" applyFont="1" applyFill="1" applyBorder="1" applyAlignment="1" applyProtection="1">
      <alignment horizontal="center" vertical="center" wrapText="1"/>
      <protection hidden="1"/>
    </xf>
    <xf numFmtId="0" fontId="29" fillId="34" borderId="12" xfId="124" applyFont="1" applyFill="1" applyBorder="1" applyAlignment="1" applyProtection="1">
      <alignment horizontal="center" vertical="center" wrapText="1"/>
      <protection hidden="1"/>
    </xf>
    <xf numFmtId="3" fontId="7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3" xfId="0" applyFont="1" applyFill="1" applyBorder="1" applyAlignment="1" applyProtection="1">
      <alignment horizontal="center" vertical="center" wrapText="1"/>
      <protection hidden="1"/>
    </xf>
    <xf numFmtId="0" fontId="10" fillId="34" borderId="18" xfId="124" applyFont="1" applyFill="1" applyBorder="1" applyAlignment="1" applyProtection="1">
      <alignment horizontal="left" vertical="center" wrapText="1"/>
      <protection hidden="1"/>
    </xf>
    <xf numFmtId="0" fontId="7" fillId="0" borderId="14" xfId="0" applyFont="1" applyFill="1" applyBorder="1" applyAlignment="1" applyProtection="1">
      <alignment horizontal="center" vertical="center" wrapText="1"/>
      <protection hidden="1"/>
    </xf>
    <xf numFmtId="0" fontId="7" fillId="0" borderId="18" xfId="0" applyFont="1" applyFill="1" applyBorder="1" applyAlignment="1" applyProtection="1">
      <alignment horizontal="center" vertical="center" wrapText="1"/>
      <protection hidden="1"/>
    </xf>
    <xf numFmtId="0" fontId="11" fillId="0" borderId="11" xfId="124" applyFont="1" applyBorder="1" applyAlignment="1" applyProtection="1">
      <alignment horizontal="right" vertical="center"/>
      <protection hidden="1"/>
    </xf>
    <xf numFmtId="2" fontId="29" fillId="34" borderId="14" xfId="124" applyNumberFormat="1" applyFont="1" applyFill="1" applyBorder="1" applyAlignment="1" applyProtection="1">
      <alignment horizontal="center" vertical="center" wrapText="1"/>
      <protection hidden="1"/>
    </xf>
    <xf numFmtId="2" fontId="29" fillId="34" borderId="12" xfId="124" applyNumberFormat="1" applyFont="1" applyFill="1" applyBorder="1" applyAlignment="1" applyProtection="1">
      <alignment horizontal="center" vertical="center" wrapText="1"/>
      <protection hidden="1"/>
    </xf>
    <xf numFmtId="0" fontId="0" fillId="0" borderId="22" xfId="0" applyBorder="1" applyAlignment="1">
      <alignment wrapText="1"/>
    </xf>
  </cellXfs>
  <cellStyles count="264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1 5" xfId="19"/>
    <cellStyle name="20% - Акцент1 6" xfId="20"/>
    <cellStyle name="20% - Акцент2" xfId="21"/>
    <cellStyle name="20% - Акцент2 2" xfId="22"/>
    <cellStyle name="20% - Акцент2 3" xfId="23"/>
    <cellStyle name="20% - Акцент2 4" xfId="24"/>
    <cellStyle name="20% - Акцент2 5" xfId="25"/>
    <cellStyle name="20% - Акцент2 6" xfId="26"/>
    <cellStyle name="20% - Акцент3" xfId="27"/>
    <cellStyle name="20% - Акцент3 2" xfId="28"/>
    <cellStyle name="20% - Акцент3 3" xfId="29"/>
    <cellStyle name="20% - Акцент3 4" xfId="30"/>
    <cellStyle name="20% - Акцент3 5" xfId="31"/>
    <cellStyle name="20% - Акцент3 6" xfId="32"/>
    <cellStyle name="20% - Акцент4" xfId="33"/>
    <cellStyle name="20% - Акцент4 2" xfId="34"/>
    <cellStyle name="20% - Акцент4 3" xfId="35"/>
    <cellStyle name="20% - Акцент4 4" xfId="36"/>
    <cellStyle name="20% - Акцент4 5" xfId="37"/>
    <cellStyle name="20% - Акцент4 6" xfId="38"/>
    <cellStyle name="20% - Акцент5" xfId="39"/>
    <cellStyle name="20% - Акцент5 2" xfId="40"/>
    <cellStyle name="20% - Акцент5 3" xfId="41"/>
    <cellStyle name="20% - Акцент5 4" xfId="42"/>
    <cellStyle name="20% - Акцент5 5" xfId="43"/>
    <cellStyle name="20% - Акцент5 6" xfId="44"/>
    <cellStyle name="20% - Акцент6" xfId="45"/>
    <cellStyle name="20% - Акцент6 2" xfId="46"/>
    <cellStyle name="20% - Акцент6 3" xfId="47"/>
    <cellStyle name="20% - Акцент6 4" xfId="48"/>
    <cellStyle name="20% - Акцент6 5" xfId="49"/>
    <cellStyle name="20% - Акцент6 6" xfId="50"/>
    <cellStyle name="40% - Акцент1" xfId="51"/>
    <cellStyle name="40% - Акцент1 2" xfId="52"/>
    <cellStyle name="40% - Акцент1 3" xfId="53"/>
    <cellStyle name="40% - Акцент1 4" xfId="54"/>
    <cellStyle name="40% - Акцент1 5" xfId="55"/>
    <cellStyle name="40% - Акцент1 6" xfId="56"/>
    <cellStyle name="40% - Акцент2" xfId="57"/>
    <cellStyle name="40% - Акцент2 2" xfId="58"/>
    <cellStyle name="40% - Акцент2 3" xfId="59"/>
    <cellStyle name="40% - Акцент2 4" xfId="60"/>
    <cellStyle name="40% - Акцент2 5" xfId="61"/>
    <cellStyle name="40% - Акцент2 6" xfId="62"/>
    <cellStyle name="40% - Акцент3" xfId="63"/>
    <cellStyle name="40% - Акцент3 2" xfId="64"/>
    <cellStyle name="40% - Акцент3 3" xfId="65"/>
    <cellStyle name="40% - Акцент3 4" xfId="66"/>
    <cellStyle name="40% - Акцент3 5" xfId="67"/>
    <cellStyle name="40% - Акцент3 6" xfId="68"/>
    <cellStyle name="40% - Акцент4" xfId="69"/>
    <cellStyle name="40% - Акцент4 2" xfId="70"/>
    <cellStyle name="40% - Акцент4 3" xfId="71"/>
    <cellStyle name="40% - Акцент4 4" xfId="72"/>
    <cellStyle name="40% - Акцент4 5" xfId="73"/>
    <cellStyle name="40% - Акцент4 6" xfId="74"/>
    <cellStyle name="40% - Акцент5" xfId="75"/>
    <cellStyle name="40% - Акцент5 2" xfId="76"/>
    <cellStyle name="40% - Акцент5 3" xfId="77"/>
    <cellStyle name="40% - Акцент5 4" xfId="78"/>
    <cellStyle name="40% - Акцент5 5" xfId="79"/>
    <cellStyle name="40% - Акцент5 6" xfId="80"/>
    <cellStyle name="40% - Акцент6" xfId="81"/>
    <cellStyle name="40% - Акцент6 2" xfId="82"/>
    <cellStyle name="40% - Акцент6 3" xfId="83"/>
    <cellStyle name="40% - Акцент6 4" xfId="84"/>
    <cellStyle name="40% - Акцент6 5" xfId="85"/>
    <cellStyle name="40% - Акцент6 6" xfId="86"/>
    <cellStyle name="60% - Акцент1" xfId="87"/>
    <cellStyle name="60% - Акцент1 2" xfId="88"/>
    <cellStyle name="60% - Акцент1 3" xfId="89"/>
    <cellStyle name="60% - Акцент1 4" xfId="90"/>
    <cellStyle name="60% - Акцент1 5" xfId="91"/>
    <cellStyle name="60% - Акцент1 6" xfId="92"/>
    <cellStyle name="60% - Акцент2" xfId="93"/>
    <cellStyle name="60% - Акцент2 2" xfId="94"/>
    <cellStyle name="60% - Акцент2 3" xfId="95"/>
    <cellStyle name="60% - Акцент2 4" xfId="96"/>
    <cellStyle name="60% - Акцент2 5" xfId="97"/>
    <cellStyle name="60% - Акцент2 6" xfId="98"/>
    <cellStyle name="60% - Акцент3" xfId="99"/>
    <cellStyle name="60% - Акцент3 2" xfId="100"/>
    <cellStyle name="60% - Акцент3 3" xfId="101"/>
    <cellStyle name="60% - Акцент3 4" xfId="102"/>
    <cellStyle name="60% - Акцент3 5" xfId="103"/>
    <cellStyle name="60% - Акцент3 6" xfId="104"/>
    <cellStyle name="60% - Акцент4" xfId="105"/>
    <cellStyle name="60% - Акцент4 2" xfId="106"/>
    <cellStyle name="60% - Акцент4 3" xfId="107"/>
    <cellStyle name="60% - Акцент4 4" xfId="108"/>
    <cellStyle name="60% - Акцент4 5" xfId="109"/>
    <cellStyle name="60% - Акцент4 6" xfId="110"/>
    <cellStyle name="60% - Акцент5" xfId="111"/>
    <cellStyle name="60% - Акцент5 2" xfId="112"/>
    <cellStyle name="60% - Акцент5 3" xfId="113"/>
    <cellStyle name="60% - Акцент5 4" xfId="114"/>
    <cellStyle name="60% - Акцент5 5" xfId="115"/>
    <cellStyle name="60% - Акцент5 6" xfId="116"/>
    <cellStyle name="60% - Акцент6" xfId="117"/>
    <cellStyle name="60% - Акцент6 2" xfId="118"/>
    <cellStyle name="60% - Акцент6 3" xfId="119"/>
    <cellStyle name="60% - Акцент6 4" xfId="120"/>
    <cellStyle name="60% - Акцент6 5" xfId="121"/>
    <cellStyle name="60% - Акцент6 6" xfId="122"/>
    <cellStyle name="Hyperlink 2" xfId="123"/>
    <cellStyle name="Normal 2" xfId="124"/>
    <cellStyle name="Normal 3" xfId="125"/>
    <cellStyle name="Акцент1" xfId="126"/>
    <cellStyle name="Акцент1 2" xfId="127"/>
    <cellStyle name="Акцент1 3" xfId="128"/>
    <cellStyle name="Акцент1 4" xfId="129"/>
    <cellStyle name="Акцент1 5" xfId="130"/>
    <cellStyle name="Акцент1 6" xfId="131"/>
    <cellStyle name="Акцент2" xfId="132"/>
    <cellStyle name="Акцент2 2" xfId="133"/>
    <cellStyle name="Акцент2 3" xfId="134"/>
    <cellStyle name="Акцент2 4" xfId="135"/>
    <cellStyle name="Акцент2 5" xfId="136"/>
    <cellStyle name="Акцент2 6" xfId="137"/>
    <cellStyle name="Акцент3" xfId="138"/>
    <cellStyle name="Акцент3 2" xfId="139"/>
    <cellStyle name="Акцент3 3" xfId="140"/>
    <cellStyle name="Акцент3 4" xfId="141"/>
    <cellStyle name="Акцент3 5" xfId="142"/>
    <cellStyle name="Акцент3 6" xfId="143"/>
    <cellStyle name="Акцент4" xfId="144"/>
    <cellStyle name="Акцент4 2" xfId="145"/>
    <cellStyle name="Акцент4 3" xfId="146"/>
    <cellStyle name="Акцент4 4" xfId="147"/>
    <cellStyle name="Акцент4 5" xfId="148"/>
    <cellStyle name="Акцент4 6" xfId="149"/>
    <cellStyle name="Акцент5" xfId="150"/>
    <cellStyle name="Акцент5 2" xfId="151"/>
    <cellStyle name="Акцент5 3" xfId="152"/>
    <cellStyle name="Акцент5 4" xfId="153"/>
    <cellStyle name="Акцент5 5" xfId="154"/>
    <cellStyle name="Акцент5 6" xfId="155"/>
    <cellStyle name="Акцент6" xfId="156"/>
    <cellStyle name="Акцент6 2" xfId="157"/>
    <cellStyle name="Акцент6 3" xfId="158"/>
    <cellStyle name="Акцент6 4" xfId="159"/>
    <cellStyle name="Акцент6 5" xfId="160"/>
    <cellStyle name="Акцент6 6" xfId="161"/>
    <cellStyle name="Ввод " xfId="162"/>
    <cellStyle name="Ввод  2" xfId="163"/>
    <cellStyle name="Ввод  3" xfId="164"/>
    <cellStyle name="Ввод  4" xfId="165"/>
    <cellStyle name="Ввод  5" xfId="166"/>
    <cellStyle name="Ввод  6" xfId="167"/>
    <cellStyle name="Вывод" xfId="168"/>
    <cellStyle name="Вывод 2" xfId="169"/>
    <cellStyle name="Вывод 3" xfId="170"/>
    <cellStyle name="Вывод 4" xfId="171"/>
    <cellStyle name="Вывод 5" xfId="172"/>
    <cellStyle name="Вывод 6" xfId="173"/>
    <cellStyle name="Вычисление" xfId="174"/>
    <cellStyle name="Вычисление 2" xfId="175"/>
    <cellStyle name="Вычисление 3" xfId="176"/>
    <cellStyle name="Вычисление 4" xfId="177"/>
    <cellStyle name="Вычисление 5" xfId="178"/>
    <cellStyle name="Вычисление 6" xfId="179"/>
    <cellStyle name="Hyperlink" xfId="180"/>
    <cellStyle name="Currency" xfId="181"/>
    <cellStyle name="Currency [0]" xfId="182"/>
    <cellStyle name="Заголовок 1" xfId="183"/>
    <cellStyle name="Заголовок 1 2" xfId="184"/>
    <cellStyle name="Заголовок 1 3" xfId="185"/>
    <cellStyle name="Заголовок 1 4" xfId="186"/>
    <cellStyle name="Заголовок 1 5" xfId="187"/>
    <cellStyle name="Заголовок 1 6" xfId="188"/>
    <cellStyle name="Заголовок 2" xfId="189"/>
    <cellStyle name="Заголовок 2 2" xfId="190"/>
    <cellStyle name="Заголовок 2 3" xfId="191"/>
    <cellStyle name="Заголовок 2 4" xfId="192"/>
    <cellStyle name="Заголовок 2 5" xfId="193"/>
    <cellStyle name="Заголовок 2 6" xfId="194"/>
    <cellStyle name="Заголовок 3" xfId="195"/>
    <cellStyle name="Заголовок 3 2" xfId="196"/>
    <cellStyle name="Заголовок 3 3" xfId="197"/>
    <cellStyle name="Заголовок 3 4" xfId="198"/>
    <cellStyle name="Заголовок 3 5" xfId="199"/>
    <cellStyle name="Заголовок 3 6" xfId="200"/>
    <cellStyle name="Заголовок 4" xfId="201"/>
    <cellStyle name="Заголовок 4 2" xfId="202"/>
    <cellStyle name="Заголовок 4 3" xfId="203"/>
    <cellStyle name="Заголовок 4 4" xfId="204"/>
    <cellStyle name="Заголовок 4 5" xfId="205"/>
    <cellStyle name="Заголовок 4 6" xfId="206"/>
    <cellStyle name="Итог" xfId="207"/>
    <cellStyle name="Итог 2" xfId="208"/>
    <cellStyle name="Итог 3" xfId="209"/>
    <cellStyle name="Итог 4" xfId="210"/>
    <cellStyle name="Итог 5" xfId="211"/>
    <cellStyle name="Итог 6" xfId="212"/>
    <cellStyle name="Контрольная ячейка" xfId="213"/>
    <cellStyle name="Контрольная ячейка 2" xfId="214"/>
    <cellStyle name="Контрольная ячейка 3" xfId="215"/>
    <cellStyle name="Контрольная ячейка 4" xfId="216"/>
    <cellStyle name="Контрольная ячейка 5" xfId="217"/>
    <cellStyle name="Контрольная ячейка 6" xfId="218"/>
    <cellStyle name="Название" xfId="219"/>
    <cellStyle name="Нейтральный" xfId="220"/>
    <cellStyle name="Нейтральный 2" xfId="221"/>
    <cellStyle name="Нейтральный 3" xfId="222"/>
    <cellStyle name="Нейтральный 4" xfId="223"/>
    <cellStyle name="Нейтральный 5" xfId="224"/>
    <cellStyle name="Нейтральный 6" xfId="225"/>
    <cellStyle name="Обычный 10" xfId="226"/>
    <cellStyle name="Обычный 11" xfId="227"/>
    <cellStyle name="Обычный 12" xfId="228"/>
    <cellStyle name="Обычный 13" xfId="229"/>
    <cellStyle name="Обычный 2" xfId="230"/>
    <cellStyle name="Обычный 2 2" xfId="231"/>
    <cellStyle name="Обычный 3" xfId="232"/>
    <cellStyle name="Обычный 4" xfId="233"/>
    <cellStyle name="Обычный 5" xfId="234"/>
    <cellStyle name="Обычный 6" xfId="235"/>
    <cellStyle name="Обычный 7" xfId="236"/>
    <cellStyle name="Обычный 8" xfId="237"/>
    <cellStyle name="Обычный 9" xfId="238"/>
    <cellStyle name="Плохой" xfId="239"/>
    <cellStyle name="Плохой 2" xfId="240"/>
    <cellStyle name="Плохой 3" xfId="241"/>
    <cellStyle name="Плохой 4" xfId="242"/>
    <cellStyle name="Плохой 5" xfId="243"/>
    <cellStyle name="Плохой 6" xfId="244"/>
    <cellStyle name="Пояснение" xfId="245"/>
    <cellStyle name="Пояснение 2" xfId="246"/>
    <cellStyle name="Пояснение 3" xfId="247"/>
    <cellStyle name="Пояснение 4" xfId="248"/>
    <cellStyle name="Пояснение 5" xfId="249"/>
    <cellStyle name="Пояснение 6" xfId="250"/>
    <cellStyle name="Примечание" xfId="251"/>
    <cellStyle name="Примечание 2" xfId="252"/>
    <cellStyle name="Примечание 3" xfId="253"/>
    <cellStyle name="Примечание 4" xfId="254"/>
    <cellStyle name="Примечание 5" xfId="255"/>
    <cellStyle name="Примечание 6" xfId="256"/>
    <cellStyle name="Percent" xfId="257"/>
    <cellStyle name="Связанная ячейка" xfId="258"/>
    <cellStyle name="Связанная ячейка 2" xfId="259"/>
    <cellStyle name="Связанная ячейка 3" xfId="260"/>
    <cellStyle name="Связанная ячейка 4" xfId="261"/>
    <cellStyle name="Связанная ячейка 5" xfId="262"/>
    <cellStyle name="Связанная ячейка 6" xfId="263"/>
    <cellStyle name="Текст предупреждения" xfId="264"/>
    <cellStyle name="Текст предупреждения 2" xfId="265"/>
    <cellStyle name="Текст предупреждения 3" xfId="266"/>
    <cellStyle name="Текст предупреждения 4" xfId="267"/>
    <cellStyle name="Текст предупреждения 5" xfId="268"/>
    <cellStyle name="Текст предупреждения 6" xfId="269"/>
    <cellStyle name="Comma" xfId="270"/>
    <cellStyle name="Comma [0]" xfId="271"/>
    <cellStyle name="Хороший" xfId="272"/>
    <cellStyle name="Хороший 2" xfId="273"/>
    <cellStyle name="Хороший 3" xfId="274"/>
    <cellStyle name="Хороший 4" xfId="275"/>
    <cellStyle name="Хороший 5" xfId="276"/>
    <cellStyle name="Хороший 6" xfId="2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Relationship Id="rId4" Type="http://schemas.openxmlformats.org/officeDocument/2006/relationships/image" Target="../media/image9.jpeg" /><Relationship Id="rId5" Type="http://schemas.openxmlformats.org/officeDocument/2006/relationships/image" Target="../media/image10.jpeg" /><Relationship Id="rId6" Type="http://schemas.openxmlformats.org/officeDocument/2006/relationships/image" Target="../media/image11.jpeg" /><Relationship Id="rId7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2.jpeg" /><Relationship Id="rId2" Type="http://schemas.openxmlformats.org/officeDocument/2006/relationships/image" Target="../media/image13.jpeg" /><Relationship Id="rId3" Type="http://schemas.openxmlformats.org/officeDocument/2006/relationships/image" Target="../media/image14.jpeg" /><Relationship Id="rId4" Type="http://schemas.openxmlformats.org/officeDocument/2006/relationships/image" Target="../media/image15.jpeg" /><Relationship Id="rId5" Type="http://schemas.openxmlformats.org/officeDocument/2006/relationships/image" Target="../media/image6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2.jpeg" /><Relationship Id="rId3" Type="http://schemas.openxmlformats.org/officeDocument/2006/relationships/image" Target="../media/image7.jpeg" /><Relationship Id="rId4" Type="http://schemas.openxmlformats.org/officeDocument/2006/relationships/image" Target="../media/image16.jpeg" /><Relationship Id="rId5" Type="http://schemas.openxmlformats.org/officeDocument/2006/relationships/image" Target="../media/image14.jpeg" /><Relationship Id="rId6" Type="http://schemas.openxmlformats.org/officeDocument/2006/relationships/image" Target="../media/image17.jpeg" /><Relationship Id="rId7" Type="http://schemas.openxmlformats.org/officeDocument/2006/relationships/image" Target="../media/image18.jpeg" /><Relationship Id="rId8" Type="http://schemas.openxmlformats.org/officeDocument/2006/relationships/image" Target="../media/image6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Relationship Id="rId3" Type="http://schemas.openxmlformats.org/officeDocument/2006/relationships/image" Target="../media/image2.jpeg" /><Relationship Id="rId4" Type="http://schemas.openxmlformats.org/officeDocument/2006/relationships/image" Target="../media/image11.jpeg" /><Relationship Id="rId5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66675</xdr:colOff>
      <xdr:row>3</xdr:row>
      <xdr:rowOff>38100</xdr:rowOff>
    </xdr:from>
    <xdr:to>
      <xdr:col>6</xdr:col>
      <xdr:colOff>19050</xdr:colOff>
      <xdr:row>6</xdr:row>
      <xdr:rowOff>161925</xdr:rowOff>
    </xdr:to>
    <xdr:pic>
      <xdr:nvPicPr>
        <xdr:cNvPr id="1" name="Рисунок 4" descr="cvet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2000250"/>
          <a:ext cx="7239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</xdr:colOff>
      <xdr:row>3</xdr:row>
      <xdr:rowOff>19050</xdr:rowOff>
    </xdr:from>
    <xdr:to>
      <xdr:col>8</xdr:col>
      <xdr:colOff>228600</xdr:colOff>
      <xdr:row>6</xdr:row>
      <xdr:rowOff>171450</xdr:rowOff>
    </xdr:to>
    <xdr:pic>
      <xdr:nvPicPr>
        <xdr:cNvPr id="2" name="Рисунок 5" descr="n10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1625" y="1981200"/>
          <a:ext cx="6286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19050</xdr:rowOff>
    </xdr:from>
    <xdr:to>
      <xdr:col>11</xdr:col>
      <xdr:colOff>76200</xdr:colOff>
      <xdr:row>6</xdr:row>
      <xdr:rowOff>133350</xdr:rowOff>
    </xdr:to>
    <xdr:pic>
      <xdr:nvPicPr>
        <xdr:cNvPr id="3" name="Рисунок 6" descr="n1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28850" y="1981200"/>
          <a:ext cx="5905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47625</xdr:rowOff>
    </xdr:from>
    <xdr:to>
      <xdr:col>3</xdr:col>
      <xdr:colOff>57150</xdr:colOff>
      <xdr:row>6</xdr:row>
      <xdr:rowOff>142875</xdr:rowOff>
    </xdr:to>
    <xdr:pic>
      <xdr:nvPicPr>
        <xdr:cNvPr id="4" name="Рисунок 6" descr="41eco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2009775"/>
          <a:ext cx="714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</xdr:row>
      <xdr:rowOff>28575</xdr:rowOff>
    </xdr:from>
    <xdr:to>
      <xdr:col>13</xdr:col>
      <xdr:colOff>209550</xdr:colOff>
      <xdr:row>6</xdr:row>
      <xdr:rowOff>123825</xdr:rowOff>
    </xdr:to>
    <xdr:pic>
      <xdr:nvPicPr>
        <xdr:cNvPr id="5" name="Рисунок 7" descr="n13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00" y="1990725"/>
          <a:ext cx="5905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457200</xdr:colOff>
      <xdr:row>0</xdr:row>
      <xdr:rowOff>19050</xdr:rowOff>
    </xdr:from>
    <xdr:to>
      <xdr:col>25</xdr:col>
      <xdr:colOff>0</xdr:colOff>
      <xdr:row>0</xdr:row>
      <xdr:rowOff>685800</xdr:rowOff>
    </xdr:to>
    <xdr:pic>
      <xdr:nvPicPr>
        <xdr:cNvPr id="6" name="Picture 1432"/>
        <xdr:cNvPicPr preferRelativeResize="1">
          <a:picLocks noChangeAspect="1"/>
        </xdr:cNvPicPr>
      </xdr:nvPicPr>
      <xdr:blipFill>
        <a:blip r:embed="rId6"/>
        <a:srcRect t="9194" r="1991" b="10345"/>
        <a:stretch>
          <a:fillRect/>
        </a:stretch>
      </xdr:blipFill>
      <xdr:spPr>
        <a:xfrm>
          <a:off x="5943600" y="19050"/>
          <a:ext cx="2343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95250</xdr:colOff>
      <xdr:row>3</xdr:row>
      <xdr:rowOff>28575</xdr:rowOff>
    </xdr:from>
    <xdr:to>
      <xdr:col>6</xdr:col>
      <xdr:colOff>9525</xdr:colOff>
      <xdr:row>6</xdr:row>
      <xdr:rowOff>180975</xdr:rowOff>
    </xdr:to>
    <xdr:pic>
      <xdr:nvPicPr>
        <xdr:cNvPr id="1" name="Рисунок 4" descr="n1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1914525"/>
          <a:ext cx="6286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219075</xdr:colOff>
      <xdr:row>3</xdr:row>
      <xdr:rowOff>19050</xdr:rowOff>
    </xdr:from>
    <xdr:to>
      <xdr:col>8</xdr:col>
      <xdr:colOff>133350</xdr:colOff>
      <xdr:row>6</xdr:row>
      <xdr:rowOff>171450</xdr:rowOff>
    </xdr:to>
    <xdr:pic>
      <xdr:nvPicPr>
        <xdr:cNvPr id="2" name="Рисунок 5" descr="n1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9700" y="1905000"/>
          <a:ext cx="6286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3</xdr:row>
      <xdr:rowOff>28575</xdr:rowOff>
    </xdr:from>
    <xdr:to>
      <xdr:col>11</xdr:col>
      <xdr:colOff>66675</xdr:colOff>
      <xdr:row>6</xdr:row>
      <xdr:rowOff>152400</xdr:rowOff>
    </xdr:to>
    <xdr:pic>
      <xdr:nvPicPr>
        <xdr:cNvPr id="3" name="Рисунок 6" descr="n13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66925" y="1914525"/>
          <a:ext cx="6191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171450</xdr:colOff>
      <xdr:row>3</xdr:row>
      <xdr:rowOff>47625</xdr:rowOff>
    </xdr:from>
    <xdr:to>
      <xdr:col>13</xdr:col>
      <xdr:colOff>361950</xdr:colOff>
      <xdr:row>6</xdr:row>
      <xdr:rowOff>171450</xdr:rowOff>
    </xdr:to>
    <xdr:pic>
      <xdr:nvPicPr>
        <xdr:cNvPr id="4" name="Рисунок 7" descr="n14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90825" y="1933575"/>
          <a:ext cx="6191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28575</xdr:rowOff>
    </xdr:from>
    <xdr:to>
      <xdr:col>3</xdr:col>
      <xdr:colOff>76200</xdr:colOff>
      <xdr:row>6</xdr:row>
      <xdr:rowOff>171450</xdr:rowOff>
    </xdr:to>
    <xdr:pic>
      <xdr:nvPicPr>
        <xdr:cNvPr id="5" name="Рисунок 7" descr="55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" y="1914525"/>
          <a:ext cx="7620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</xdr:colOff>
      <xdr:row>3</xdr:row>
      <xdr:rowOff>38100</xdr:rowOff>
    </xdr:from>
    <xdr:to>
      <xdr:col>15</xdr:col>
      <xdr:colOff>123825</xdr:colOff>
      <xdr:row>6</xdr:row>
      <xdr:rowOff>142875</xdr:rowOff>
    </xdr:to>
    <xdr:pic>
      <xdr:nvPicPr>
        <xdr:cNvPr id="6" name="Рисунок 8" descr="n15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95675" y="1924050"/>
          <a:ext cx="5810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428625</xdr:colOff>
      <xdr:row>0</xdr:row>
      <xdr:rowOff>19050</xdr:rowOff>
    </xdr:from>
    <xdr:to>
      <xdr:col>23</xdr:col>
      <xdr:colOff>438150</xdr:colOff>
      <xdr:row>0</xdr:row>
      <xdr:rowOff>685800</xdr:rowOff>
    </xdr:to>
    <xdr:pic>
      <xdr:nvPicPr>
        <xdr:cNvPr id="7" name="Picture 1432"/>
        <xdr:cNvPicPr preferRelativeResize="1">
          <a:picLocks noChangeAspect="1"/>
        </xdr:cNvPicPr>
      </xdr:nvPicPr>
      <xdr:blipFill>
        <a:blip r:embed="rId7"/>
        <a:srcRect t="9194" r="1991" b="10345"/>
        <a:stretch>
          <a:fillRect/>
        </a:stretch>
      </xdr:blipFill>
      <xdr:spPr>
        <a:xfrm>
          <a:off x="5781675" y="19050"/>
          <a:ext cx="2343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19050</xdr:rowOff>
    </xdr:from>
    <xdr:to>
      <xdr:col>2</xdr:col>
      <xdr:colOff>276225</xdr:colOff>
      <xdr:row>6</xdr:row>
      <xdr:rowOff>161925</xdr:rowOff>
    </xdr:to>
    <xdr:pic>
      <xdr:nvPicPr>
        <xdr:cNvPr id="1" name="Рисунок 6" descr="77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885950"/>
          <a:ext cx="7620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314325</xdr:colOff>
      <xdr:row>3</xdr:row>
      <xdr:rowOff>9525</xdr:rowOff>
    </xdr:from>
    <xdr:to>
      <xdr:col>4</xdr:col>
      <xdr:colOff>104775</xdr:colOff>
      <xdr:row>6</xdr:row>
      <xdr:rowOff>171450</xdr:rowOff>
    </xdr:to>
    <xdr:pic>
      <xdr:nvPicPr>
        <xdr:cNvPr id="2" name="Рисунок 4" descr="n1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1876425"/>
          <a:ext cx="647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3</xdr:row>
      <xdr:rowOff>47625</xdr:rowOff>
    </xdr:from>
    <xdr:to>
      <xdr:col>5</xdr:col>
      <xdr:colOff>390525</xdr:colOff>
      <xdr:row>6</xdr:row>
      <xdr:rowOff>133350</xdr:rowOff>
    </xdr:to>
    <xdr:pic>
      <xdr:nvPicPr>
        <xdr:cNvPr id="3" name="Рисунок 8" descr="n14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00200" y="1914525"/>
          <a:ext cx="5905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104775</xdr:colOff>
      <xdr:row>3</xdr:row>
      <xdr:rowOff>19050</xdr:rowOff>
    </xdr:from>
    <xdr:to>
      <xdr:col>7</xdr:col>
      <xdr:colOff>285750</xdr:colOff>
      <xdr:row>6</xdr:row>
      <xdr:rowOff>152400</xdr:rowOff>
    </xdr:to>
    <xdr:pic>
      <xdr:nvPicPr>
        <xdr:cNvPr id="4" name="Рисунок 12" descr="n15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33625" y="1885950"/>
          <a:ext cx="6096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209550</xdr:colOff>
      <xdr:row>0</xdr:row>
      <xdr:rowOff>28575</xdr:rowOff>
    </xdr:from>
    <xdr:to>
      <xdr:col>20</xdr:col>
      <xdr:colOff>409575</xdr:colOff>
      <xdr:row>1</xdr:row>
      <xdr:rowOff>9525</xdr:rowOff>
    </xdr:to>
    <xdr:pic>
      <xdr:nvPicPr>
        <xdr:cNvPr id="5" name="Picture 1432"/>
        <xdr:cNvPicPr preferRelativeResize="1">
          <a:picLocks noChangeAspect="1"/>
        </xdr:cNvPicPr>
      </xdr:nvPicPr>
      <xdr:blipFill>
        <a:blip r:embed="rId5"/>
        <a:srcRect t="9194" r="1991" b="10345"/>
        <a:stretch>
          <a:fillRect/>
        </a:stretch>
      </xdr:blipFill>
      <xdr:spPr>
        <a:xfrm>
          <a:off x="6296025" y="28575"/>
          <a:ext cx="2343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</xdr:colOff>
      <xdr:row>3</xdr:row>
      <xdr:rowOff>19050</xdr:rowOff>
    </xdr:from>
    <xdr:to>
      <xdr:col>6</xdr:col>
      <xdr:colOff>333375</xdr:colOff>
      <xdr:row>6</xdr:row>
      <xdr:rowOff>180975</xdr:rowOff>
    </xdr:to>
    <xdr:pic>
      <xdr:nvPicPr>
        <xdr:cNvPr id="1" name="Рисунок 4" descr="n1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1657350"/>
          <a:ext cx="647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3</xdr:row>
      <xdr:rowOff>19050</xdr:rowOff>
    </xdr:from>
    <xdr:to>
      <xdr:col>8</xdr:col>
      <xdr:colOff>219075</xdr:colOff>
      <xdr:row>6</xdr:row>
      <xdr:rowOff>171450</xdr:rowOff>
    </xdr:to>
    <xdr:pic>
      <xdr:nvPicPr>
        <xdr:cNvPr id="2" name="Рисунок 5" descr="n10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43125" y="1657350"/>
          <a:ext cx="6286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3</xdr:row>
      <xdr:rowOff>19050</xdr:rowOff>
    </xdr:from>
    <xdr:to>
      <xdr:col>10</xdr:col>
      <xdr:colOff>95250</xdr:colOff>
      <xdr:row>6</xdr:row>
      <xdr:rowOff>171450</xdr:rowOff>
    </xdr:to>
    <xdr:pic>
      <xdr:nvPicPr>
        <xdr:cNvPr id="3" name="Рисунок 6" descr="n1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05100" y="1657350"/>
          <a:ext cx="6286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</xdr:row>
      <xdr:rowOff>19050</xdr:rowOff>
    </xdr:from>
    <xdr:to>
      <xdr:col>12</xdr:col>
      <xdr:colOff>9525</xdr:colOff>
      <xdr:row>6</xdr:row>
      <xdr:rowOff>161925</xdr:rowOff>
    </xdr:to>
    <xdr:pic>
      <xdr:nvPicPr>
        <xdr:cNvPr id="4" name="Рисунок 7" descr="n13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05175" y="1657350"/>
          <a:ext cx="6286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304800</xdr:colOff>
      <xdr:row>3</xdr:row>
      <xdr:rowOff>47625</xdr:rowOff>
    </xdr:from>
    <xdr:to>
      <xdr:col>13</xdr:col>
      <xdr:colOff>257175</xdr:colOff>
      <xdr:row>6</xdr:row>
      <xdr:rowOff>190500</xdr:rowOff>
    </xdr:to>
    <xdr:pic>
      <xdr:nvPicPr>
        <xdr:cNvPr id="5" name="Рисунок 8" descr="n14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86200" y="1685925"/>
          <a:ext cx="6381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2</xdr:col>
      <xdr:colOff>295275</xdr:colOff>
      <xdr:row>6</xdr:row>
      <xdr:rowOff>161925</xdr:rowOff>
    </xdr:to>
    <xdr:pic>
      <xdr:nvPicPr>
        <xdr:cNvPr id="6" name="Рисунок 9" descr="aer42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575" y="1657350"/>
          <a:ext cx="7620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295275</xdr:colOff>
      <xdr:row>3</xdr:row>
      <xdr:rowOff>19050</xdr:rowOff>
    </xdr:from>
    <xdr:to>
      <xdr:col>5</xdr:col>
      <xdr:colOff>38100</xdr:colOff>
      <xdr:row>6</xdr:row>
      <xdr:rowOff>171450</xdr:rowOff>
    </xdr:to>
    <xdr:pic>
      <xdr:nvPicPr>
        <xdr:cNvPr id="7" name="Рисунок 10" descr="aer44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0575" y="1657350"/>
          <a:ext cx="7715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209550</xdr:colOff>
      <xdr:row>0</xdr:row>
      <xdr:rowOff>28575</xdr:rowOff>
    </xdr:from>
    <xdr:to>
      <xdr:col>21</xdr:col>
      <xdr:colOff>323850</xdr:colOff>
      <xdr:row>0</xdr:row>
      <xdr:rowOff>552450</xdr:rowOff>
    </xdr:to>
    <xdr:pic>
      <xdr:nvPicPr>
        <xdr:cNvPr id="8" name="Picture 1432"/>
        <xdr:cNvPicPr preferRelativeResize="1">
          <a:picLocks noChangeAspect="1"/>
        </xdr:cNvPicPr>
      </xdr:nvPicPr>
      <xdr:blipFill>
        <a:blip r:embed="rId8"/>
        <a:srcRect t="9194" r="1991" b="10345"/>
        <a:stretch>
          <a:fillRect/>
        </a:stretch>
      </xdr:blipFill>
      <xdr:spPr>
        <a:xfrm>
          <a:off x="5505450" y="28575"/>
          <a:ext cx="18288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209550</xdr:colOff>
      <xdr:row>0</xdr:row>
      <xdr:rowOff>28575</xdr:rowOff>
    </xdr:from>
    <xdr:to>
      <xdr:col>21</xdr:col>
      <xdr:colOff>0</xdr:colOff>
      <xdr:row>1</xdr:row>
      <xdr:rowOff>9525</xdr:rowOff>
    </xdr:to>
    <xdr:pic>
      <xdr:nvPicPr>
        <xdr:cNvPr id="9" name="Picture 1432"/>
        <xdr:cNvPicPr preferRelativeResize="1">
          <a:picLocks noChangeAspect="1"/>
        </xdr:cNvPicPr>
      </xdr:nvPicPr>
      <xdr:blipFill>
        <a:blip r:embed="rId8"/>
        <a:srcRect t="9194" r="1991" b="10345"/>
        <a:stretch>
          <a:fillRect/>
        </a:stretch>
      </xdr:blipFill>
      <xdr:spPr>
        <a:xfrm>
          <a:off x="5162550" y="28575"/>
          <a:ext cx="18478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3</xdr:row>
      <xdr:rowOff>28575</xdr:rowOff>
    </xdr:from>
    <xdr:to>
      <xdr:col>6</xdr:col>
      <xdr:colOff>152400</xdr:colOff>
      <xdr:row>6</xdr:row>
      <xdr:rowOff>171450</xdr:rowOff>
    </xdr:to>
    <xdr:pic>
      <xdr:nvPicPr>
        <xdr:cNvPr id="1" name="Picture 4" descr="56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076450"/>
          <a:ext cx="12382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3</xdr:row>
      <xdr:rowOff>28575</xdr:rowOff>
    </xdr:from>
    <xdr:to>
      <xdr:col>11</xdr:col>
      <xdr:colOff>0</xdr:colOff>
      <xdr:row>6</xdr:row>
      <xdr:rowOff>171450</xdr:rowOff>
    </xdr:to>
    <xdr:pic>
      <xdr:nvPicPr>
        <xdr:cNvPr id="2" name="Рисунок 4" descr="n1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6375" y="2076450"/>
          <a:ext cx="6286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3</xdr:row>
      <xdr:rowOff>38100</xdr:rowOff>
    </xdr:from>
    <xdr:to>
      <xdr:col>14</xdr:col>
      <xdr:colOff>123825</xdr:colOff>
      <xdr:row>7</xdr:row>
      <xdr:rowOff>0</xdr:rowOff>
    </xdr:to>
    <xdr:pic>
      <xdr:nvPicPr>
        <xdr:cNvPr id="3" name="Рисунок 4" descr="n10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43125" y="2085975"/>
          <a:ext cx="6286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142875</xdr:colOff>
      <xdr:row>3</xdr:row>
      <xdr:rowOff>47625</xdr:rowOff>
    </xdr:from>
    <xdr:to>
      <xdr:col>18</xdr:col>
      <xdr:colOff>0</xdr:colOff>
      <xdr:row>6</xdr:row>
      <xdr:rowOff>152400</xdr:rowOff>
    </xdr:to>
    <xdr:pic>
      <xdr:nvPicPr>
        <xdr:cNvPr id="4" name="Рисунок 6" descr="n15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90825" y="2095500"/>
          <a:ext cx="5810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133350</xdr:colOff>
      <xdr:row>0</xdr:row>
      <xdr:rowOff>19050</xdr:rowOff>
    </xdr:from>
    <xdr:to>
      <xdr:col>35</xdr:col>
      <xdr:colOff>152400</xdr:colOff>
      <xdr:row>0</xdr:row>
      <xdr:rowOff>542925</xdr:rowOff>
    </xdr:to>
    <xdr:pic>
      <xdr:nvPicPr>
        <xdr:cNvPr id="5" name="Picture 1432"/>
        <xdr:cNvPicPr preferRelativeResize="1">
          <a:picLocks noChangeAspect="1"/>
        </xdr:cNvPicPr>
      </xdr:nvPicPr>
      <xdr:blipFill>
        <a:blip r:embed="rId5"/>
        <a:srcRect t="9194" r="1991" b="10345"/>
        <a:stretch>
          <a:fillRect/>
        </a:stretch>
      </xdr:blipFill>
      <xdr:spPr>
        <a:xfrm>
          <a:off x="4772025" y="19050"/>
          <a:ext cx="18288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B93"/>
  <sheetViews>
    <sheetView showGridLines="0" tabSelected="1" view="pageBreakPreview" zoomScaleSheetLayoutView="100" zoomScalePageLayoutView="0" workbookViewId="0" topLeftCell="A1">
      <selection activeCell="A1" sqref="A1:Y1"/>
    </sheetView>
  </sheetViews>
  <sheetFormatPr defaultColWidth="9.140625" defaultRowHeight="12.75"/>
  <cols>
    <col min="1" max="2" width="3.57421875" style="6" customWidth="1"/>
    <col min="3" max="3" width="3.140625" style="6" bestFit="1" customWidth="1"/>
    <col min="4" max="12" width="3.8515625" style="6" bestFit="1" customWidth="1"/>
    <col min="13" max="15" width="3.57421875" style="6" customWidth="1"/>
    <col min="16" max="17" width="6.28125" style="6" bestFit="1" customWidth="1"/>
    <col min="18" max="25" width="7.00390625" style="6" bestFit="1" customWidth="1"/>
    <col min="26" max="16384" width="9.140625" style="6" customWidth="1"/>
  </cols>
  <sheetData>
    <row r="1" spans="1:25" s="4" customFormat="1" ht="54" customHeight="1" thickBot="1">
      <c r="A1" s="133" t="s">
        <v>1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</row>
    <row r="2" spans="1:25" s="5" customFormat="1" ht="84.75" customHeight="1" thickBot="1">
      <c r="A2" s="134" t="s">
        <v>53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6"/>
    </row>
    <row r="3" spans="1:25" s="1" customFormat="1" ht="15.75" customHeight="1">
      <c r="A3" s="137" t="s">
        <v>24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</row>
    <row r="4" spans="1:25" s="23" customFormat="1" ht="15" customHeight="1">
      <c r="A4" s="22"/>
      <c r="L4" s="25"/>
      <c r="N4" s="25"/>
      <c r="O4" s="138" t="s">
        <v>25</v>
      </c>
      <c r="P4" s="138"/>
      <c r="Q4" s="138"/>
      <c r="R4" s="138"/>
      <c r="S4" s="138"/>
      <c r="T4" s="138"/>
      <c r="U4" s="138"/>
      <c r="V4" s="138"/>
      <c r="W4" s="138"/>
      <c r="X4" s="138"/>
      <c r="Y4" s="138"/>
    </row>
    <row r="5" spans="1:25" s="23" customFormat="1" ht="15" customHeight="1">
      <c r="A5" s="22"/>
      <c r="K5" s="26"/>
      <c r="L5" s="26"/>
      <c r="M5" s="26"/>
      <c r="N5" s="26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</row>
    <row r="6" spans="1:25" s="23" customFormat="1" ht="15" customHeight="1">
      <c r="A6" s="22"/>
      <c r="K6" s="26"/>
      <c r="L6" s="26"/>
      <c r="M6" s="26"/>
      <c r="N6" s="26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</row>
    <row r="7" spans="1:25" s="23" customFormat="1" ht="15" customHeight="1">
      <c r="A7" s="22"/>
      <c r="K7" s="27"/>
      <c r="L7" s="27"/>
      <c r="M7" s="27"/>
      <c r="N7" s="27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</row>
    <row r="8" spans="1:25" s="5" customFormat="1" ht="15.75" customHeight="1">
      <c r="A8" s="141" t="s">
        <v>2</v>
      </c>
      <c r="B8" s="141"/>
      <c r="C8" s="141"/>
      <c r="D8" s="141"/>
      <c r="E8" s="141"/>
      <c r="F8" s="141"/>
      <c r="G8" s="141"/>
      <c r="H8" s="141"/>
      <c r="I8" s="141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7"/>
      <c r="W8" s="115"/>
      <c r="X8" s="66" t="s">
        <v>23</v>
      </c>
      <c r="Y8" s="67">
        <v>39.7</v>
      </c>
    </row>
    <row r="9" spans="1:28" ht="15.75" customHeight="1">
      <c r="A9" s="142" t="s">
        <v>27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74"/>
      <c r="O9" s="74"/>
      <c r="P9" s="74"/>
      <c r="Q9" s="142" t="s">
        <v>26</v>
      </c>
      <c r="R9" s="142"/>
      <c r="S9" s="142"/>
      <c r="T9" s="142"/>
      <c r="U9" s="142"/>
      <c r="V9" s="142"/>
      <c r="W9" s="143"/>
      <c r="X9" s="143"/>
      <c r="Y9" s="143"/>
      <c r="Z9" s="143"/>
      <c r="AA9" s="143"/>
      <c r="AB9" s="143"/>
    </row>
    <row r="10" spans="1:28" ht="15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75"/>
      <c r="O10" s="75"/>
      <c r="P10" s="75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</row>
    <row r="11" spans="1:28" ht="15.75" customHeight="1">
      <c r="A11" s="143"/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75"/>
      <c r="O11" s="75"/>
      <c r="P11" s="75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</row>
    <row r="12" spans="1:28" ht="15.75" customHeight="1">
      <c r="A12" s="143"/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75"/>
      <c r="O12" s="75"/>
      <c r="P12" s="75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</row>
    <row r="13" spans="1:25" s="5" customFormat="1" ht="12.75" customHeight="1">
      <c r="A13" s="129" t="s">
        <v>29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</row>
    <row r="14" spans="1:22" ht="16.5" customHeight="1">
      <c r="A14" s="127" t="s">
        <v>38</v>
      </c>
      <c r="B14" s="127"/>
      <c r="C14" s="127"/>
      <c r="D14" s="127"/>
      <c r="E14" s="127"/>
      <c r="F14" s="127"/>
      <c r="G14" s="127"/>
      <c r="H14" s="127"/>
      <c r="I14" s="127"/>
      <c r="J14" s="35"/>
      <c r="K14" s="35"/>
      <c r="L14" s="35"/>
      <c r="M14" s="8"/>
      <c r="N14" s="128" t="s">
        <v>39</v>
      </c>
      <c r="O14" s="128"/>
      <c r="P14" s="128"/>
      <c r="Q14" s="128"/>
      <c r="R14" s="128"/>
      <c r="S14" s="128"/>
      <c r="T14" s="128"/>
      <c r="U14" s="128"/>
      <c r="V14" s="128"/>
    </row>
    <row r="15" spans="1:25" s="2" customFormat="1" ht="9.75" customHeight="1">
      <c r="A15" s="121" t="s">
        <v>0</v>
      </c>
      <c r="B15" s="121"/>
      <c r="C15" s="43">
        <v>750</v>
      </c>
      <c r="D15" s="43">
        <v>1000</v>
      </c>
      <c r="E15" s="43">
        <v>1250</v>
      </c>
      <c r="F15" s="43">
        <v>1500</v>
      </c>
      <c r="G15" s="43">
        <v>1750</v>
      </c>
      <c r="H15" s="114">
        <v>2000</v>
      </c>
      <c r="I15" s="43">
        <v>2100</v>
      </c>
      <c r="J15" s="44"/>
      <c r="K15" s="44"/>
      <c r="L15" s="44"/>
      <c r="M15" s="44"/>
      <c r="N15" s="121" t="s">
        <v>0</v>
      </c>
      <c r="O15" s="121"/>
      <c r="P15" s="43">
        <v>750</v>
      </c>
      <c r="Q15" s="43">
        <v>1000</v>
      </c>
      <c r="R15" s="43">
        <v>1250</v>
      </c>
      <c r="S15" s="43">
        <v>1500</v>
      </c>
      <c r="T15" s="43">
        <v>1750</v>
      </c>
      <c r="U15" s="43">
        <v>2000</v>
      </c>
      <c r="V15" s="43">
        <v>2100</v>
      </c>
      <c r="W15" s="47"/>
      <c r="X15" s="47"/>
      <c r="Y15" s="5"/>
    </row>
    <row r="16" spans="1:25" s="2" customFormat="1" ht="9.75" customHeight="1">
      <c r="A16" s="131">
        <v>750</v>
      </c>
      <c r="B16" s="132"/>
      <c r="C16" s="103">
        <v>105</v>
      </c>
      <c r="D16" s="103">
        <v>96</v>
      </c>
      <c r="E16" s="103">
        <v>92</v>
      </c>
      <c r="F16" s="103">
        <v>88</v>
      </c>
      <c r="G16" s="103">
        <v>86</v>
      </c>
      <c r="H16" s="113">
        <v>84</v>
      </c>
      <c r="I16" s="103">
        <v>84</v>
      </c>
      <c r="J16" s="44"/>
      <c r="K16" s="44"/>
      <c r="L16" s="44"/>
      <c r="M16" s="44"/>
      <c r="N16" s="121">
        <v>750</v>
      </c>
      <c r="O16" s="121"/>
      <c r="P16" s="73">
        <f aca="true" t="shared" si="0" ref="P16:P25">C$15*$A16*C16/1000000*$Y$8</f>
        <v>2344.78125</v>
      </c>
      <c r="Q16" s="73">
        <f aca="true" t="shared" si="1" ref="Q16:Q25">D$15*$A16*D16/1000000*$Y$8</f>
        <v>2858.4</v>
      </c>
      <c r="R16" s="73">
        <f aca="true" t="shared" si="2" ref="R16:R25">E$15*$A16*E16/1000000*$Y$8</f>
        <v>3424.1250000000005</v>
      </c>
      <c r="S16" s="73">
        <f aca="true" t="shared" si="3" ref="S16:S25">F$15*$A16*F16/1000000*$Y$8</f>
        <v>3930.3</v>
      </c>
      <c r="T16" s="73">
        <f aca="true" t="shared" si="4" ref="T16:T25">G$15*$A16*G16/1000000*$Y$8</f>
        <v>4481.137500000001</v>
      </c>
      <c r="U16" s="73">
        <f aca="true" t="shared" si="5" ref="U16:U25">H$15*$A16*H16/1000000*$Y$8</f>
        <v>5002.200000000001</v>
      </c>
      <c r="V16" s="73">
        <f aca="true" t="shared" si="6" ref="V16:V25">I$15*$A16*I16/1000000*$Y$8</f>
        <v>5252.31</v>
      </c>
      <c r="W16" s="47"/>
      <c r="X16" s="47"/>
      <c r="Y16" s="5"/>
    </row>
    <row r="17" spans="1:25" s="2" customFormat="1" ht="9.75" customHeight="1">
      <c r="A17" s="131">
        <v>1000</v>
      </c>
      <c r="B17" s="132"/>
      <c r="C17" s="103">
        <v>90</v>
      </c>
      <c r="D17" s="103">
        <v>82</v>
      </c>
      <c r="E17" s="103">
        <v>80</v>
      </c>
      <c r="F17" s="103">
        <v>76</v>
      </c>
      <c r="G17" s="103">
        <v>74</v>
      </c>
      <c r="H17" s="113">
        <v>73</v>
      </c>
      <c r="I17" s="103">
        <v>72</v>
      </c>
      <c r="J17" s="44"/>
      <c r="K17" s="44"/>
      <c r="L17" s="44"/>
      <c r="M17" s="44"/>
      <c r="N17" s="121">
        <v>1000</v>
      </c>
      <c r="O17" s="121"/>
      <c r="P17" s="73">
        <f t="shared" si="0"/>
        <v>2679.75</v>
      </c>
      <c r="Q17" s="73">
        <f t="shared" si="1"/>
        <v>3255.4</v>
      </c>
      <c r="R17" s="73">
        <f t="shared" si="2"/>
        <v>3970.0000000000005</v>
      </c>
      <c r="S17" s="73">
        <f t="shared" si="3"/>
        <v>4525.8</v>
      </c>
      <c r="T17" s="73">
        <f t="shared" si="4"/>
        <v>5141.150000000001</v>
      </c>
      <c r="U17" s="73">
        <f t="shared" si="5"/>
        <v>5796.200000000001</v>
      </c>
      <c r="V17" s="73">
        <f t="shared" si="6"/>
        <v>6002.64</v>
      </c>
      <c r="W17" s="47"/>
      <c r="X17" s="47"/>
      <c r="Y17" s="5"/>
    </row>
    <row r="18" spans="1:25" s="2" customFormat="1" ht="9.75" customHeight="1">
      <c r="A18" s="131">
        <v>1250</v>
      </c>
      <c r="B18" s="132"/>
      <c r="C18" s="103">
        <v>84</v>
      </c>
      <c r="D18" s="103">
        <v>76</v>
      </c>
      <c r="E18" s="103">
        <v>73</v>
      </c>
      <c r="F18" s="103">
        <v>70</v>
      </c>
      <c r="G18" s="103">
        <v>68</v>
      </c>
      <c r="H18" s="113">
        <v>66</v>
      </c>
      <c r="I18" s="103">
        <v>66</v>
      </c>
      <c r="J18" s="44"/>
      <c r="K18" s="44"/>
      <c r="L18" s="44"/>
      <c r="M18" s="44"/>
      <c r="N18" s="121">
        <v>1250</v>
      </c>
      <c r="O18" s="121"/>
      <c r="P18" s="73">
        <f t="shared" si="0"/>
        <v>3126.375</v>
      </c>
      <c r="Q18" s="73">
        <f t="shared" si="1"/>
        <v>3771.5000000000005</v>
      </c>
      <c r="R18" s="73">
        <f t="shared" si="2"/>
        <v>4528.28125</v>
      </c>
      <c r="S18" s="73">
        <f t="shared" si="3"/>
        <v>5210.625</v>
      </c>
      <c r="T18" s="73">
        <f t="shared" si="4"/>
        <v>5905.375</v>
      </c>
      <c r="U18" s="73">
        <f t="shared" si="5"/>
        <v>6550.500000000001</v>
      </c>
      <c r="V18" s="73">
        <f t="shared" si="6"/>
        <v>6878.025000000001</v>
      </c>
      <c r="W18" s="47"/>
      <c r="X18" s="47"/>
      <c r="Y18" s="5"/>
    </row>
    <row r="19" spans="1:25" s="2" customFormat="1" ht="9.75" customHeight="1">
      <c r="A19" s="131">
        <v>1500</v>
      </c>
      <c r="B19" s="132"/>
      <c r="C19" s="103">
        <v>78</v>
      </c>
      <c r="D19" s="103">
        <v>72</v>
      </c>
      <c r="E19" s="103">
        <v>68</v>
      </c>
      <c r="F19" s="103">
        <v>65</v>
      </c>
      <c r="G19" s="103">
        <v>63</v>
      </c>
      <c r="H19" s="113">
        <v>62</v>
      </c>
      <c r="I19" s="103">
        <v>62</v>
      </c>
      <c r="J19" s="44"/>
      <c r="K19" s="44"/>
      <c r="L19" s="44"/>
      <c r="M19" s="44"/>
      <c r="N19" s="121">
        <v>1500</v>
      </c>
      <c r="O19" s="121"/>
      <c r="P19" s="73">
        <f t="shared" si="0"/>
        <v>3483.675</v>
      </c>
      <c r="Q19" s="73">
        <f t="shared" si="1"/>
        <v>4287.6</v>
      </c>
      <c r="R19" s="73">
        <f t="shared" si="2"/>
        <v>5061.75</v>
      </c>
      <c r="S19" s="73">
        <f t="shared" si="3"/>
        <v>5806.125</v>
      </c>
      <c r="T19" s="73">
        <f t="shared" si="4"/>
        <v>6565.387500000001</v>
      </c>
      <c r="U19" s="73">
        <f t="shared" si="5"/>
        <v>7384.200000000001</v>
      </c>
      <c r="V19" s="73">
        <f t="shared" si="6"/>
        <v>7753.410000000001</v>
      </c>
      <c r="W19" s="47"/>
      <c r="X19" s="47"/>
      <c r="Y19" s="5"/>
    </row>
    <row r="20" spans="1:25" s="2" customFormat="1" ht="9.75" customHeight="1">
      <c r="A20" s="131">
        <v>1750</v>
      </c>
      <c r="B20" s="132"/>
      <c r="C20" s="103">
        <v>74</v>
      </c>
      <c r="D20" s="103">
        <v>69</v>
      </c>
      <c r="E20" s="103">
        <v>65</v>
      </c>
      <c r="F20" s="103">
        <v>62</v>
      </c>
      <c r="G20" s="103">
        <v>61</v>
      </c>
      <c r="H20" s="113">
        <v>59</v>
      </c>
      <c r="I20" s="103">
        <v>59</v>
      </c>
      <c r="J20" s="44"/>
      <c r="K20" s="44"/>
      <c r="L20" s="44"/>
      <c r="M20" s="44"/>
      <c r="N20" s="121">
        <v>1750</v>
      </c>
      <c r="O20" s="121"/>
      <c r="P20" s="73">
        <f t="shared" si="0"/>
        <v>3855.8625</v>
      </c>
      <c r="Q20" s="73">
        <f t="shared" si="1"/>
        <v>4793.775000000001</v>
      </c>
      <c r="R20" s="73">
        <f t="shared" si="2"/>
        <v>5644.84375</v>
      </c>
      <c r="S20" s="73">
        <f t="shared" si="3"/>
        <v>6461.175</v>
      </c>
      <c r="T20" s="73">
        <f t="shared" si="4"/>
        <v>7416.45625</v>
      </c>
      <c r="U20" s="73">
        <f t="shared" si="5"/>
        <v>8198.050000000001</v>
      </c>
      <c r="V20" s="73">
        <f t="shared" si="6"/>
        <v>8607.9525</v>
      </c>
      <c r="W20" s="47"/>
      <c r="X20" s="47"/>
      <c r="Y20" s="5"/>
    </row>
    <row r="21" spans="1:25" s="2" customFormat="1" ht="9.75" customHeight="1">
      <c r="A21" s="131">
        <v>2000</v>
      </c>
      <c r="B21" s="132"/>
      <c r="C21" s="103">
        <v>72</v>
      </c>
      <c r="D21" s="103">
        <v>66</v>
      </c>
      <c r="E21" s="103">
        <v>63</v>
      </c>
      <c r="F21" s="103">
        <v>61</v>
      </c>
      <c r="G21" s="103">
        <v>59</v>
      </c>
      <c r="H21" s="113">
        <v>58</v>
      </c>
      <c r="I21" s="103">
        <v>57</v>
      </c>
      <c r="J21" s="44"/>
      <c r="K21" s="44"/>
      <c r="L21" s="44"/>
      <c r="M21" s="44"/>
      <c r="N21" s="121">
        <v>2000</v>
      </c>
      <c r="O21" s="121"/>
      <c r="P21" s="73">
        <f t="shared" si="0"/>
        <v>4287.6</v>
      </c>
      <c r="Q21" s="73">
        <f t="shared" si="1"/>
        <v>5240.400000000001</v>
      </c>
      <c r="R21" s="73">
        <f t="shared" si="2"/>
        <v>6252.75</v>
      </c>
      <c r="S21" s="73">
        <f t="shared" si="3"/>
        <v>7265.1</v>
      </c>
      <c r="T21" s="73">
        <f t="shared" si="4"/>
        <v>8198.050000000001</v>
      </c>
      <c r="U21" s="73">
        <f t="shared" si="5"/>
        <v>9210.400000000001</v>
      </c>
      <c r="V21" s="73">
        <f t="shared" si="6"/>
        <v>9504.18</v>
      </c>
      <c r="W21" s="47"/>
      <c r="X21" s="47"/>
      <c r="Y21" s="5"/>
    </row>
    <row r="22" spans="1:25" s="2" customFormat="1" ht="9.75" customHeight="1">
      <c r="A22" s="131">
        <v>2250</v>
      </c>
      <c r="B22" s="132"/>
      <c r="C22" s="103">
        <v>70</v>
      </c>
      <c r="D22" s="103">
        <v>63</v>
      </c>
      <c r="E22" s="103">
        <v>61</v>
      </c>
      <c r="F22" s="103">
        <v>58</v>
      </c>
      <c r="G22" s="103">
        <v>57</v>
      </c>
      <c r="H22" s="113">
        <v>55</v>
      </c>
      <c r="I22" s="103">
        <v>55</v>
      </c>
      <c r="J22" s="44"/>
      <c r="K22" s="44"/>
      <c r="L22" s="44"/>
      <c r="M22" s="44"/>
      <c r="N22" s="121">
        <v>2250</v>
      </c>
      <c r="O22" s="121"/>
      <c r="P22" s="73">
        <f t="shared" si="0"/>
        <v>4689.5625</v>
      </c>
      <c r="Q22" s="73">
        <f t="shared" si="1"/>
        <v>5627.475</v>
      </c>
      <c r="R22" s="73">
        <f t="shared" si="2"/>
        <v>6811.031250000001</v>
      </c>
      <c r="S22" s="73">
        <f t="shared" si="3"/>
        <v>7771.275000000001</v>
      </c>
      <c r="T22" s="73">
        <f t="shared" si="4"/>
        <v>8910.16875</v>
      </c>
      <c r="U22" s="73">
        <f t="shared" si="5"/>
        <v>9825.75</v>
      </c>
      <c r="V22" s="73">
        <f t="shared" si="6"/>
        <v>10317.0375</v>
      </c>
      <c r="W22" s="47"/>
      <c r="X22" s="47"/>
      <c r="Y22" s="5"/>
    </row>
    <row r="23" spans="1:25" s="2" customFormat="1" ht="9.75" customHeight="1">
      <c r="A23" s="131">
        <v>2500</v>
      </c>
      <c r="B23" s="132"/>
      <c r="C23" s="103">
        <v>69</v>
      </c>
      <c r="D23" s="103">
        <v>63</v>
      </c>
      <c r="E23" s="103">
        <v>61</v>
      </c>
      <c r="F23" s="103">
        <v>58</v>
      </c>
      <c r="G23" s="103">
        <v>57</v>
      </c>
      <c r="H23" s="113">
        <v>55</v>
      </c>
      <c r="I23" s="103">
        <v>55</v>
      </c>
      <c r="J23" s="44"/>
      <c r="K23" s="44"/>
      <c r="L23" s="44"/>
      <c r="M23" s="44"/>
      <c r="N23" s="121">
        <v>2500</v>
      </c>
      <c r="O23" s="121"/>
      <c r="P23" s="73">
        <f t="shared" si="0"/>
        <v>5136.1875</v>
      </c>
      <c r="Q23" s="73">
        <f t="shared" si="1"/>
        <v>6252.75</v>
      </c>
      <c r="R23" s="73">
        <f t="shared" si="2"/>
        <v>7567.812500000001</v>
      </c>
      <c r="S23" s="73">
        <f t="shared" si="3"/>
        <v>8634.75</v>
      </c>
      <c r="T23" s="73">
        <f t="shared" si="4"/>
        <v>9900.1875</v>
      </c>
      <c r="U23" s="73">
        <f t="shared" si="5"/>
        <v>10917.5</v>
      </c>
      <c r="V23" s="73">
        <f t="shared" si="6"/>
        <v>11463.375</v>
      </c>
      <c r="W23" s="47"/>
      <c r="X23" s="47"/>
      <c r="Y23" s="5"/>
    </row>
    <row r="24" spans="1:25" s="2" customFormat="1" ht="9.75" customHeight="1">
      <c r="A24" s="131">
        <v>2750</v>
      </c>
      <c r="B24" s="132"/>
      <c r="C24" s="103">
        <v>68</v>
      </c>
      <c r="D24" s="103">
        <v>62</v>
      </c>
      <c r="E24" s="103">
        <v>59</v>
      </c>
      <c r="F24" s="103">
        <v>57</v>
      </c>
      <c r="G24" s="103">
        <v>55</v>
      </c>
      <c r="H24" s="113">
        <v>54</v>
      </c>
      <c r="I24" s="103">
        <v>54</v>
      </c>
      <c r="J24" s="44"/>
      <c r="K24" s="44"/>
      <c r="L24" s="44"/>
      <c r="M24" s="44"/>
      <c r="N24" s="121">
        <v>2750</v>
      </c>
      <c r="O24" s="121"/>
      <c r="P24" s="73">
        <f t="shared" si="0"/>
        <v>5567.925</v>
      </c>
      <c r="Q24" s="73">
        <f t="shared" si="1"/>
        <v>6768.85</v>
      </c>
      <c r="R24" s="73">
        <f t="shared" si="2"/>
        <v>8051.656250000001</v>
      </c>
      <c r="S24" s="73">
        <f t="shared" si="3"/>
        <v>9334.462500000001</v>
      </c>
      <c r="T24" s="73">
        <f t="shared" si="4"/>
        <v>10508.09375</v>
      </c>
      <c r="U24" s="73">
        <f t="shared" si="5"/>
        <v>11790.900000000001</v>
      </c>
      <c r="V24" s="73">
        <f t="shared" si="6"/>
        <v>12380.445000000002</v>
      </c>
      <c r="W24" s="47"/>
      <c r="X24" s="47"/>
      <c r="Y24" s="5"/>
    </row>
    <row r="25" spans="1:25" s="2" customFormat="1" ht="9.75" customHeight="1">
      <c r="A25" s="131">
        <v>3000</v>
      </c>
      <c r="B25" s="132"/>
      <c r="C25" s="103">
        <v>70</v>
      </c>
      <c r="D25" s="103">
        <v>65</v>
      </c>
      <c r="E25" s="103">
        <v>61</v>
      </c>
      <c r="F25" s="103">
        <v>58</v>
      </c>
      <c r="G25" s="103">
        <v>57</v>
      </c>
      <c r="H25" s="113">
        <v>55</v>
      </c>
      <c r="I25" s="103">
        <v>55</v>
      </c>
      <c r="J25" s="44"/>
      <c r="K25" s="44"/>
      <c r="L25" s="44"/>
      <c r="M25" s="44"/>
      <c r="N25" s="121">
        <v>3000</v>
      </c>
      <c r="O25" s="121"/>
      <c r="P25" s="73">
        <f t="shared" si="0"/>
        <v>6252.75</v>
      </c>
      <c r="Q25" s="73">
        <f t="shared" si="1"/>
        <v>7741.500000000001</v>
      </c>
      <c r="R25" s="73">
        <f t="shared" si="2"/>
        <v>9081.375</v>
      </c>
      <c r="S25" s="73">
        <f t="shared" si="3"/>
        <v>10361.7</v>
      </c>
      <c r="T25" s="73">
        <f t="shared" si="4"/>
        <v>11880.225</v>
      </c>
      <c r="U25" s="73">
        <f t="shared" si="5"/>
        <v>13101.000000000002</v>
      </c>
      <c r="V25" s="73">
        <f t="shared" si="6"/>
        <v>13756.050000000001</v>
      </c>
      <c r="W25" s="47"/>
      <c r="X25" s="47"/>
      <c r="Y25" s="5"/>
    </row>
    <row r="26" spans="1:25" s="4" customFormat="1" ht="6.75" customHeight="1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6"/>
      <c r="O26" s="46"/>
      <c r="P26" s="45"/>
      <c r="Q26" s="45"/>
      <c r="R26" s="45"/>
      <c r="S26" s="45"/>
      <c r="T26" s="45"/>
      <c r="U26" s="45"/>
      <c r="V26" s="45"/>
      <c r="W26" s="47"/>
      <c r="X26" s="47"/>
      <c r="Y26" s="5"/>
    </row>
    <row r="27" spans="1:25" s="4" customFormat="1" ht="12.75">
      <c r="A27" s="129" t="s">
        <v>30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</row>
    <row r="28" spans="1:25" s="4" customFormat="1" ht="12" customHeight="1">
      <c r="A28" s="127" t="s">
        <v>38</v>
      </c>
      <c r="B28" s="127"/>
      <c r="C28" s="127"/>
      <c r="D28" s="127"/>
      <c r="E28" s="127"/>
      <c r="F28" s="127"/>
      <c r="G28" s="127"/>
      <c r="H28" s="127"/>
      <c r="I28" s="127"/>
      <c r="J28" s="36"/>
      <c r="K28" s="37"/>
      <c r="L28" s="37"/>
      <c r="M28" s="45"/>
      <c r="N28" s="128" t="s">
        <v>39</v>
      </c>
      <c r="O28" s="128"/>
      <c r="P28" s="128"/>
      <c r="Q28" s="128"/>
      <c r="R28" s="128"/>
      <c r="S28" s="128"/>
      <c r="T28" s="128"/>
      <c r="U28" s="128"/>
      <c r="V28" s="128"/>
      <c r="W28" s="47"/>
      <c r="X28" s="47"/>
      <c r="Y28" s="5"/>
    </row>
    <row r="29" spans="1:25" s="4" customFormat="1" ht="12" customHeight="1">
      <c r="A29" s="121" t="s">
        <v>0</v>
      </c>
      <c r="B29" s="121"/>
      <c r="C29" s="43">
        <v>750</v>
      </c>
      <c r="D29" s="43">
        <v>1000</v>
      </c>
      <c r="E29" s="43">
        <v>1250</v>
      </c>
      <c r="F29" s="43">
        <v>1500</v>
      </c>
      <c r="G29" s="43">
        <v>1750</v>
      </c>
      <c r="H29" s="43">
        <v>2000</v>
      </c>
      <c r="I29" s="43">
        <v>2250</v>
      </c>
      <c r="J29" s="45"/>
      <c r="K29" s="45"/>
      <c r="L29" s="45"/>
      <c r="M29" s="45"/>
      <c r="N29" s="121" t="s">
        <v>0</v>
      </c>
      <c r="O29" s="121"/>
      <c r="P29" s="43">
        <v>750</v>
      </c>
      <c r="Q29" s="43">
        <v>1000</v>
      </c>
      <c r="R29" s="43">
        <v>1250</v>
      </c>
      <c r="S29" s="43">
        <v>1500</v>
      </c>
      <c r="T29" s="43">
        <v>1750</v>
      </c>
      <c r="U29" s="43">
        <v>2000</v>
      </c>
      <c r="V29" s="43">
        <v>2250</v>
      </c>
      <c r="W29" s="47"/>
      <c r="X29" s="47"/>
      <c r="Y29" s="5"/>
    </row>
    <row r="30" spans="1:24" s="4" customFormat="1" ht="12" customHeight="1">
      <c r="A30" s="121">
        <v>750</v>
      </c>
      <c r="B30" s="121"/>
      <c r="C30" s="103">
        <v>105</v>
      </c>
      <c r="D30" s="103">
        <v>97</v>
      </c>
      <c r="E30" s="103">
        <v>92</v>
      </c>
      <c r="F30" s="103">
        <v>89</v>
      </c>
      <c r="G30" s="103">
        <v>86</v>
      </c>
      <c r="H30" s="103">
        <v>85</v>
      </c>
      <c r="I30" s="103">
        <v>84</v>
      </c>
      <c r="J30" s="45"/>
      <c r="K30" s="45"/>
      <c r="L30" s="45"/>
      <c r="M30" s="45"/>
      <c r="N30" s="121">
        <v>750</v>
      </c>
      <c r="O30" s="121"/>
      <c r="P30" s="73">
        <f aca="true" t="shared" si="7" ref="P30:V39">P$29*$N30*C30/1000000*$Y$8</f>
        <v>2344.78125</v>
      </c>
      <c r="Q30" s="73">
        <f t="shared" si="7"/>
        <v>2888.175</v>
      </c>
      <c r="R30" s="73">
        <f t="shared" si="7"/>
        <v>3424.1250000000005</v>
      </c>
      <c r="S30" s="73">
        <f t="shared" si="7"/>
        <v>3974.9625</v>
      </c>
      <c r="T30" s="73">
        <f t="shared" si="7"/>
        <v>4481.137500000001</v>
      </c>
      <c r="U30" s="73">
        <f t="shared" si="7"/>
        <v>5061.75</v>
      </c>
      <c r="V30" s="73">
        <f t="shared" si="7"/>
        <v>5627.475</v>
      </c>
      <c r="W30" s="47"/>
      <c r="X30" s="47"/>
    </row>
    <row r="31" spans="1:24" s="4" customFormat="1" ht="12" customHeight="1">
      <c r="A31" s="121">
        <v>1000</v>
      </c>
      <c r="B31" s="121"/>
      <c r="C31" s="103">
        <v>92</v>
      </c>
      <c r="D31" s="103">
        <v>84</v>
      </c>
      <c r="E31" s="103">
        <v>81</v>
      </c>
      <c r="F31" s="103">
        <v>77</v>
      </c>
      <c r="G31" s="103">
        <v>76</v>
      </c>
      <c r="H31" s="103">
        <v>74</v>
      </c>
      <c r="I31" s="103">
        <v>73</v>
      </c>
      <c r="J31" s="45"/>
      <c r="K31" s="45"/>
      <c r="L31" s="45"/>
      <c r="M31" s="45"/>
      <c r="N31" s="121">
        <v>1000</v>
      </c>
      <c r="O31" s="121"/>
      <c r="P31" s="73">
        <f t="shared" si="7"/>
        <v>2739.3</v>
      </c>
      <c r="Q31" s="73">
        <f t="shared" si="7"/>
        <v>3334.8</v>
      </c>
      <c r="R31" s="73">
        <f t="shared" si="7"/>
        <v>4019.6250000000005</v>
      </c>
      <c r="S31" s="73">
        <f t="shared" si="7"/>
        <v>4585.35</v>
      </c>
      <c r="T31" s="73">
        <f t="shared" si="7"/>
        <v>5280.1</v>
      </c>
      <c r="U31" s="73">
        <f t="shared" si="7"/>
        <v>5875.6</v>
      </c>
      <c r="V31" s="73">
        <f t="shared" si="7"/>
        <v>6520.725</v>
      </c>
      <c r="W31" s="47"/>
      <c r="X31" s="47"/>
    </row>
    <row r="32" spans="1:24" s="4" customFormat="1" ht="12" customHeight="1">
      <c r="A32" s="122">
        <v>1250</v>
      </c>
      <c r="B32" s="123"/>
      <c r="C32" s="103">
        <v>84</v>
      </c>
      <c r="D32" s="103">
        <v>77</v>
      </c>
      <c r="E32" s="103">
        <v>74</v>
      </c>
      <c r="F32" s="103">
        <v>70</v>
      </c>
      <c r="G32" s="103">
        <v>69</v>
      </c>
      <c r="H32" s="103">
        <v>68</v>
      </c>
      <c r="I32" s="103">
        <v>66</v>
      </c>
      <c r="J32" s="45"/>
      <c r="K32" s="45"/>
      <c r="L32" s="45"/>
      <c r="M32" s="45"/>
      <c r="N32" s="122">
        <v>1250</v>
      </c>
      <c r="O32" s="123"/>
      <c r="P32" s="73">
        <f t="shared" si="7"/>
        <v>3126.375</v>
      </c>
      <c r="Q32" s="73">
        <f t="shared" si="7"/>
        <v>3821.1250000000005</v>
      </c>
      <c r="R32" s="73">
        <f t="shared" si="7"/>
        <v>4590.3125</v>
      </c>
      <c r="S32" s="73">
        <f t="shared" si="7"/>
        <v>5210.625</v>
      </c>
      <c r="T32" s="73">
        <f t="shared" si="7"/>
        <v>5992.21875</v>
      </c>
      <c r="U32" s="73">
        <f t="shared" si="7"/>
        <v>6749.000000000001</v>
      </c>
      <c r="V32" s="73">
        <f t="shared" si="7"/>
        <v>7369.312500000001</v>
      </c>
      <c r="W32" s="47"/>
      <c r="X32" s="47"/>
    </row>
    <row r="33" spans="1:24" s="4" customFormat="1" ht="12" customHeight="1">
      <c r="A33" s="121">
        <v>1500</v>
      </c>
      <c r="B33" s="121"/>
      <c r="C33" s="103">
        <v>80</v>
      </c>
      <c r="D33" s="103">
        <v>73</v>
      </c>
      <c r="E33" s="103">
        <v>70</v>
      </c>
      <c r="F33" s="103">
        <v>68</v>
      </c>
      <c r="G33" s="103">
        <v>66</v>
      </c>
      <c r="H33" s="103">
        <v>65</v>
      </c>
      <c r="I33" s="103">
        <v>63</v>
      </c>
      <c r="J33" s="45"/>
      <c r="K33" s="45"/>
      <c r="L33" s="45"/>
      <c r="M33" s="45"/>
      <c r="N33" s="121">
        <v>1500</v>
      </c>
      <c r="O33" s="121"/>
      <c r="P33" s="73">
        <f t="shared" si="7"/>
        <v>3573.0000000000005</v>
      </c>
      <c r="Q33" s="73">
        <f t="shared" si="7"/>
        <v>4347.150000000001</v>
      </c>
      <c r="R33" s="73">
        <f t="shared" si="7"/>
        <v>5210.625</v>
      </c>
      <c r="S33" s="73">
        <f t="shared" si="7"/>
        <v>6074.1</v>
      </c>
      <c r="T33" s="73">
        <f t="shared" si="7"/>
        <v>6878.025000000001</v>
      </c>
      <c r="U33" s="73">
        <f t="shared" si="7"/>
        <v>7741.500000000001</v>
      </c>
      <c r="V33" s="73">
        <f t="shared" si="7"/>
        <v>8441.212500000001</v>
      </c>
      <c r="W33" s="47"/>
      <c r="X33" s="47"/>
    </row>
    <row r="34" spans="1:24" s="4" customFormat="1" ht="12" customHeight="1">
      <c r="A34" s="121">
        <v>1750</v>
      </c>
      <c r="B34" s="121"/>
      <c r="C34" s="103">
        <v>76</v>
      </c>
      <c r="D34" s="103">
        <v>70</v>
      </c>
      <c r="E34" s="103">
        <v>66</v>
      </c>
      <c r="F34" s="103">
        <v>63</v>
      </c>
      <c r="G34" s="103">
        <v>62</v>
      </c>
      <c r="H34" s="103">
        <v>61</v>
      </c>
      <c r="I34" s="103">
        <v>61</v>
      </c>
      <c r="J34" s="45"/>
      <c r="K34" s="45"/>
      <c r="L34" s="45"/>
      <c r="M34" s="45"/>
      <c r="N34" s="121">
        <v>1750</v>
      </c>
      <c r="O34" s="121"/>
      <c r="P34" s="73">
        <f t="shared" si="7"/>
        <v>3960.0750000000003</v>
      </c>
      <c r="Q34" s="73">
        <f t="shared" si="7"/>
        <v>4863.25</v>
      </c>
      <c r="R34" s="73">
        <f t="shared" si="7"/>
        <v>5731.6875</v>
      </c>
      <c r="S34" s="73">
        <f t="shared" si="7"/>
        <v>6565.387500000001</v>
      </c>
      <c r="T34" s="73">
        <f t="shared" si="7"/>
        <v>7538.0375</v>
      </c>
      <c r="U34" s="73">
        <f t="shared" si="7"/>
        <v>8475.95</v>
      </c>
      <c r="V34" s="73">
        <f t="shared" si="7"/>
        <v>9535.44375</v>
      </c>
      <c r="W34" s="47"/>
      <c r="X34" s="47"/>
    </row>
    <row r="35" spans="1:24" s="4" customFormat="1" ht="12" customHeight="1">
      <c r="A35" s="122">
        <v>2000</v>
      </c>
      <c r="B35" s="123"/>
      <c r="C35" s="103">
        <v>74</v>
      </c>
      <c r="D35" s="103">
        <v>69</v>
      </c>
      <c r="E35" s="103">
        <v>65</v>
      </c>
      <c r="F35" s="103">
        <v>62</v>
      </c>
      <c r="G35" s="103">
        <v>61</v>
      </c>
      <c r="H35" s="103">
        <v>59</v>
      </c>
      <c r="I35" s="103">
        <v>59</v>
      </c>
      <c r="J35" s="45"/>
      <c r="K35" s="45"/>
      <c r="L35" s="45"/>
      <c r="M35" s="45"/>
      <c r="N35" s="122">
        <v>2000</v>
      </c>
      <c r="O35" s="123"/>
      <c r="P35" s="73">
        <f t="shared" si="7"/>
        <v>4406.700000000001</v>
      </c>
      <c r="Q35" s="73">
        <f t="shared" si="7"/>
        <v>5478.6</v>
      </c>
      <c r="R35" s="73">
        <f t="shared" si="7"/>
        <v>6451.250000000001</v>
      </c>
      <c r="S35" s="73">
        <f t="shared" si="7"/>
        <v>7384.200000000001</v>
      </c>
      <c r="T35" s="73">
        <f t="shared" si="7"/>
        <v>8475.95</v>
      </c>
      <c r="U35" s="73">
        <f t="shared" si="7"/>
        <v>9369.2</v>
      </c>
      <c r="V35" s="73">
        <f t="shared" si="7"/>
        <v>10540.35</v>
      </c>
      <c r="W35" s="47"/>
      <c r="X35" s="47"/>
    </row>
    <row r="36" spans="1:24" s="4" customFormat="1" ht="12" customHeight="1">
      <c r="A36" s="121">
        <v>2250</v>
      </c>
      <c r="B36" s="121"/>
      <c r="C36" s="103">
        <v>72</v>
      </c>
      <c r="D36" s="103">
        <v>66</v>
      </c>
      <c r="E36" s="103">
        <v>62</v>
      </c>
      <c r="F36" s="103">
        <v>61</v>
      </c>
      <c r="G36" s="103">
        <v>59</v>
      </c>
      <c r="H36" s="103">
        <v>58</v>
      </c>
      <c r="I36" s="103">
        <v>57</v>
      </c>
      <c r="J36" s="45"/>
      <c r="K36" s="45"/>
      <c r="L36" s="45"/>
      <c r="M36" s="45"/>
      <c r="N36" s="121">
        <v>2250</v>
      </c>
      <c r="O36" s="121"/>
      <c r="P36" s="73">
        <f t="shared" si="7"/>
        <v>4823.55</v>
      </c>
      <c r="Q36" s="73">
        <f t="shared" si="7"/>
        <v>5895.450000000001</v>
      </c>
      <c r="R36" s="73">
        <f t="shared" si="7"/>
        <v>6922.687500000001</v>
      </c>
      <c r="S36" s="73">
        <f t="shared" si="7"/>
        <v>8173.2375</v>
      </c>
      <c r="T36" s="73">
        <f t="shared" si="7"/>
        <v>9222.806250000001</v>
      </c>
      <c r="U36" s="73">
        <f t="shared" si="7"/>
        <v>10361.7</v>
      </c>
      <c r="V36" s="73">
        <f t="shared" si="7"/>
        <v>11455.931250000001</v>
      </c>
      <c r="W36" s="47"/>
      <c r="X36" s="47"/>
    </row>
    <row r="37" spans="1:24" s="4" customFormat="1" ht="12" customHeight="1">
      <c r="A37" s="121">
        <v>2500</v>
      </c>
      <c r="B37" s="121"/>
      <c r="C37" s="103">
        <v>69</v>
      </c>
      <c r="D37" s="103">
        <v>63</v>
      </c>
      <c r="E37" s="103">
        <v>61</v>
      </c>
      <c r="F37" s="103">
        <v>58</v>
      </c>
      <c r="G37" s="103">
        <v>57</v>
      </c>
      <c r="H37" s="103">
        <v>57</v>
      </c>
      <c r="I37" s="103">
        <v>55</v>
      </c>
      <c r="J37" s="45"/>
      <c r="K37" s="45"/>
      <c r="L37" s="45"/>
      <c r="M37" s="45"/>
      <c r="N37" s="121">
        <v>2500</v>
      </c>
      <c r="O37" s="121"/>
      <c r="P37" s="73">
        <f t="shared" si="7"/>
        <v>5136.1875</v>
      </c>
      <c r="Q37" s="73">
        <f t="shared" si="7"/>
        <v>6252.75</v>
      </c>
      <c r="R37" s="73">
        <f t="shared" si="7"/>
        <v>7567.812500000001</v>
      </c>
      <c r="S37" s="73">
        <f t="shared" si="7"/>
        <v>8634.75</v>
      </c>
      <c r="T37" s="73">
        <f t="shared" si="7"/>
        <v>9900.1875</v>
      </c>
      <c r="U37" s="73">
        <f t="shared" si="7"/>
        <v>11314.5</v>
      </c>
      <c r="V37" s="73">
        <f t="shared" si="7"/>
        <v>12282.1875</v>
      </c>
      <c r="W37" s="47"/>
      <c r="X37" s="47"/>
    </row>
    <row r="38" spans="1:24" s="4" customFormat="1" ht="12" customHeight="1">
      <c r="A38" s="122">
        <v>2750</v>
      </c>
      <c r="B38" s="123"/>
      <c r="C38" s="103">
        <v>73</v>
      </c>
      <c r="D38" s="103">
        <v>66</v>
      </c>
      <c r="E38" s="103">
        <v>63</v>
      </c>
      <c r="F38" s="103">
        <v>61</v>
      </c>
      <c r="G38" s="103">
        <v>59</v>
      </c>
      <c r="H38" s="103">
        <v>58</v>
      </c>
      <c r="I38" s="103">
        <v>57</v>
      </c>
      <c r="J38" s="45"/>
      <c r="K38" s="45"/>
      <c r="L38" s="45"/>
      <c r="M38" s="45"/>
      <c r="N38" s="122">
        <v>2750</v>
      </c>
      <c r="O38" s="123"/>
      <c r="P38" s="73">
        <f t="shared" si="7"/>
        <v>5977.33125</v>
      </c>
      <c r="Q38" s="73">
        <f t="shared" si="7"/>
        <v>7205.55</v>
      </c>
      <c r="R38" s="73">
        <f t="shared" si="7"/>
        <v>8597.53125</v>
      </c>
      <c r="S38" s="73">
        <f t="shared" si="7"/>
        <v>9989.5125</v>
      </c>
      <c r="T38" s="73">
        <f t="shared" si="7"/>
        <v>11272.31875</v>
      </c>
      <c r="U38" s="73">
        <f t="shared" si="7"/>
        <v>12664.300000000001</v>
      </c>
      <c r="V38" s="73">
        <f t="shared" si="7"/>
        <v>14001.69375</v>
      </c>
      <c r="W38" s="47"/>
      <c r="X38" s="47"/>
    </row>
    <row r="39" spans="1:24" s="4" customFormat="1" ht="12" customHeight="1">
      <c r="A39" s="121">
        <v>3000</v>
      </c>
      <c r="B39" s="121"/>
      <c r="C39" s="103">
        <v>72</v>
      </c>
      <c r="D39" s="103">
        <v>65</v>
      </c>
      <c r="E39" s="103">
        <v>62</v>
      </c>
      <c r="F39" s="103">
        <v>59</v>
      </c>
      <c r="G39" s="103">
        <v>58</v>
      </c>
      <c r="H39" s="103">
        <v>57</v>
      </c>
      <c r="I39" s="103">
        <v>57</v>
      </c>
      <c r="J39" s="45"/>
      <c r="K39" s="45"/>
      <c r="L39" s="45"/>
      <c r="M39" s="45"/>
      <c r="N39" s="121">
        <v>3000</v>
      </c>
      <c r="O39" s="121"/>
      <c r="P39" s="73">
        <f t="shared" si="7"/>
        <v>6431.400000000001</v>
      </c>
      <c r="Q39" s="73">
        <f t="shared" si="7"/>
        <v>7741.500000000001</v>
      </c>
      <c r="R39" s="73">
        <f t="shared" si="7"/>
        <v>9230.25</v>
      </c>
      <c r="S39" s="73">
        <f t="shared" si="7"/>
        <v>10540.35</v>
      </c>
      <c r="T39" s="73">
        <f t="shared" si="7"/>
        <v>12088.650000000001</v>
      </c>
      <c r="U39" s="73">
        <f t="shared" si="7"/>
        <v>13577.400000000001</v>
      </c>
      <c r="V39" s="73">
        <f t="shared" si="7"/>
        <v>15274.575</v>
      </c>
      <c r="W39" s="47"/>
      <c r="X39" s="47"/>
    </row>
    <row r="40" spans="1:25" s="4" customFormat="1" ht="12" customHeight="1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6"/>
      <c r="O40" s="46"/>
      <c r="P40" s="45"/>
      <c r="Q40" s="45"/>
      <c r="R40" s="45"/>
      <c r="S40" s="45"/>
      <c r="T40" s="45"/>
      <c r="U40" s="45"/>
      <c r="V40" s="45"/>
      <c r="W40" s="47"/>
      <c r="X40" s="47"/>
      <c r="Y40" s="47"/>
    </row>
    <row r="41" spans="1:25" s="4" customFormat="1" ht="12.75">
      <c r="A41" s="124" t="s">
        <v>31</v>
      </c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6"/>
    </row>
    <row r="42" spans="1:25" s="4" customFormat="1" ht="12" customHeight="1">
      <c r="A42" s="127" t="s">
        <v>38</v>
      </c>
      <c r="B42" s="127"/>
      <c r="C42" s="127"/>
      <c r="D42" s="127"/>
      <c r="E42" s="127"/>
      <c r="F42" s="127"/>
      <c r="G42" s="127"/>
      <c r="H42" s="127"/>
      <c r="I42" s="127"/>
      <c r="J42" s="45"/>
      <c r="K42" s="45"/>
      <c r="L42" s="45"/>
      <c r="M42" s="45"/>
      <c r="N42" s="128" t="s">
        <v>39</v>
      </c>
      <c r="O42" s="128"/>
      <c r="P42" s="128"/>
      <c r="Q42" s="128"/>
      <c r="R42" s="128"/>
      <c r="S42" s="128"/>
      <c r="T42" s="128"/>
      <c r="U42" s="128"/>
      <c r="V42" s="128"/>
      <c r="W42" s="47"/>
      <c r="X42" s="47"/>
      <c r="Y42" s="47"/>
    </row>
    <row r="43" spans="1:25" s="4" customFormat="1" ht="12" customHeight="1">
      <c r="A43" s="121" t="s">
        <v>0</v>
      </c>
      <c r="B43" s="121"/>
      <c r="C43" s="43">
        <v>750</v>
      </c>
      <c r="D43" s="43">
        <v>1000</v>
      </c>
      <c r="E43" s="43">
        <v>1250</v>
      </c>
      <c r="F43" s="43">
        <v>1500</v>
      </c>
      <c r="G43" s="43">
        <v>1750</v>
      </c>
      <c r="H43" s="43">
        <v>2000</v>
      </c>
      <c r="I43" s="43">
        <v>2200</v>
      </c>
      <c r="J43" s="45"/>
      <c r="K43" s="45"/>
      <c r="L43" s="45"/>
      <c r="M43" s="45"/>
      <c r="N43" s="121" t="s">
        <v>0</v>
      </c>
      <c r="O43" s="121"/>
      <c r="P43" s="43">
        <v>750</v>
      </c>
      <c r="Q43" s="43">
        <v>1000</v>
      </c>
      <c r="R43" s="43">
        <v>1250</v>
      </c>
      <c r="S43" s="43">
        <v>1500</v>
      </c>
      <c r="T43" s="43">
        <v>1750</v>
      </c>
      <c r="U43" s="43">
        <v>2000</v>
      </c>
      <c r="V43" s="43">
        <v>2200</v>
      </c>
      <c r="W43" s="47"/>
      <c r="X43" s="47"/>
      <c r="Y43" s="47"/>
    </row>
    <row r="44" spans="1:25" s="4" customFormat="1" ht="12" customHeight="1">
      <c r="A44" s="121">
        <v>750</v>
      </c>
      <c r="B44" s="121"/>
      <c r="C44" s="103">
        <v>105</v>
      </c>
      <c r="D44" s="103">
        <v>96</v>
      </c>
      <c r="E44" s="103">
        <v>92</v>
      </c>
      <c r="F44" s="103">
        <v>88</v>
      </c>
      <c r="G44" s="103">
        <v>86</v>
      </c>
      <c r="H44" s="103">
        <v>84</v>
      </c>
      <c r="I44" s="106">
        <v>82</v>
      </c>
      <c r="J44" s="45"/>
      <c r="K44" s="45"/>
      <c r="L44" s="45"/>
      <c r="M44" s="45"/>
      <c r="N44" s="121">
        <v>750</v>
      </c>
      <c r="O44" s="121"/>
      <c r="P44" s="73">
        <f aca="true" t="shared" si="8" ref="P44:V53">P$43*$N44*C44/1000000*$Y$8</f>
        <v>2344.78125</v>
      </c>
      <c r="Q44" s="73">
        <f t="shared" si="8"/>
        <v>2858.4</v>
      </c>
      <c r="R44" s="73">
        <f t="shared" si="8"/>
        <v>3424.1250000000005</v>
      </c>
      <c r="S44" s="73">
        <f t="shared" si="8"/>
        <v>3930.3</v>
      </c>
      <c r="T44" s="73">
        <f t="shared" si="8"/>
        <v>4481.137500000001</v>
      </c>
      <c r="U44" s="73">
        <f t="shared" si="8"/>
        <v>5002.200000000001</v>
      </c>
      <c r="V44" s="73">
        <f t="shared" si="8"/>
        <v>5371.410000000001</v>
      </c>
      <c r="W44" s="47"/>
      <c r="X44" s="47"/>
      <c r="Y44" s="47"/>
    </row>
    <row r="45" spans="1:25" s="4" customFormat="1" ht="12" customHeight="1">
      <c r="A45" s="121">
        <v>1000</v>
      </c>
      <c r="B45" s="121"/>
      <c r="C45" s="103">
        <v>92</v>
      </c>
      <c r="D45" s="103">
        <v>85</v>
      </c>
      <c r="E45" s="103">
        <v>81</v>
      </c>
      <c r="F45" s="103">
        <v>78</v>
      </c>
      <c r="G45" s="103">
        <v>76</v>
      </c>
      <c r="H45" s="103">
        <v>74</v>
      </c>
      <c r="I45" s="106">
        <v>73</v>
      </c>
      <c r="J45" s="45"/>
      <c r="K45" s="45"/>
      <c r="L45" s="45"/>
      <c r="M45" s="45"/>
      <c r="N45" s="121">
        <v>1000</v>
      </c>
      <c r="O45" s="121"/>
      <c r="P45" s="73">
        <f t="shared" si="8"/>
        <v>2739.3</v>
      </c>
      <c r="Q45" s="73">
        <f t="shared" si="8"/>
        <v>3374.5000000000005</v>
      </c>
      <c r="R45" s="73">
        <f t="shared" si="8"/>
        <v>4019.6250000000005</v>
      </c>
      <c r="S45" s="73">
        <f t="shared" si="8"/>
        <v>4644.900000000001</v>
      </c>
      <c r="T45" s="73">
        <f t="shared" si="8"/>
        <v>5280.1</v>
      </c>
      <c r="U45" s="73">
        <f t="shared" si="8"/>
        <v>5875.6</v>
      </c>
      <c r="V45" s="73">
        <f t="shared" si="8"/>
        <v>6375.820000000001</v>
      </c>
      <c r="W45" s="47"/>
      <c r="X45" s="47"/>
      <c r="Y45" s="47"/>
    </row>
    <row r="46" spans="1:25" s="4" customFormat="1" ht="12" customHeight="1">
      <c r="A46" s="122">
        <v>1250</v>
      </c>
      <c r="B46" s="123"/>
      <c r="C46" s="103">
        <v>84</v>
      </c>
      <c r="D46" s="103">
        <v>77</v>
      </c>
      <c r="E46" s="103">
        <v>73</v>
      </c>
      <c r="F46" s="103">
        <v>70</v>
      </c>
      <c r="G46" s="103">
        <v>69</v>
      </c>
      <c r="H46" s="103">
        <v>68</v>
      </c>
      <c r="I46" s="106">
        <v>66</v>
      </c>
      <c r="J46" s="45"/>
      <c r="K46" s="45"/>
      <c r="L46" s="45"/>
      <c r="M46" s="45"/>
      <c r="N46" s="121">
        <v>1250</v>
      </c>
      <c r="O46" s="121"/>
      <c r="P46" s="73">
        <f t="shared" si="8"/>
        <v>3126.375</v>
      </c>
      <c r="Q46" s="73">
        <f t="shared" si="8"/>
        <v>3821.1250000000005</v>
      </c>
      <c r="R46" s="73">
        <f t="shared" si="8"/>
        <v>4528.28125</v>
      </c>
      <c r="S46" s="73">
        <f t="shared" si="8"/>
        <v>5210.625</v>
      </c>
      <c r="T46" s="73">
        <f t="shared" si="8"/>
        <v>5992.21875</v>
      </c>
      <c r="U46" s="73">
        <f t="shared" si="8"/>
        <v>6749.000000000001</v>
      </c>
      <c r="V46" s="73">
        <f t="shared" si="8"/>
        <v>7205.55</v>
      </c>
      <c r="W46" s="47"/>
      <c r="X46" s="47"/>
      <c r="Y46" s="47"/>
    </row>
    <row r="47" spans="1:25" s="4" customFormat="1" ht="12" customHeight="1">
      <c r="A47" s="121">
        <v>1500</v>
      </c>
      <c r="B47" s="121"/>
      <c r="C47" s="103">
        <v>78</v>
      </c>
      <c r="D47" s="103">
        <v>73</v>
      </c>
      <c r="E47" s="103">
        <v>69</v>
      </c>
      <c r="F47" s="103">
        <v>66</v>
      </c>
      <c r="G47" s="103">
        <v>65</v>
      </c>
      <c r="H47" s="103">
        <v>63</v>
      </c>
      <c r="I47" s="106">
        <v>62</v>
      </c>
      <c r="J47" s="45"/>
      <c r="K47" s="45"/>
      <c r="L47" s="45"/>
      <c r="M47" s="45"/>
      <c r="N47" s="121">
        <v>1500</v>
      </c>
      <c r="O47" s="121"/>
      <c r="P47" s="73">
        <f t="shared" si="8"/>
        <v>3483.675</v>
      </c>
      <c r="Q47" s="73">
        <f t="shared" si="8"/>
        <v>4347.150000000001</v>
      </c>
      <c r="R47" s="73">
        <f t="shared" si="8"/>
        <v>5136.1875</v>
      </c>
      <c r="S47" s="73">
        <f t="shared" si="8"/>
        <v>5895.450000000001</v>
      </c>
      <c r="T47" s="73">
        <f t="shared" si="8"/>
        <v>6773.812500000001</v>
      </c>
      <c r="U47" s="73">
        <f t="shared" si="8"/>
        <v>7503.3</v>
      </c>
      <c r="V47" s="73">
        <f t="shared" si="8"/>
        <v>8122.620000000001</v>
      </c>
      <c r="W47" s="47"/>
      <c r="X47" s="47"/>
      <c r="Y47" s="47"/>
    </row>
    <row r="48" spans="1:25" s="4" customFormat="1" ht="12" customHeight="1">
      <c r="A48" s="121">
        <v>1750</v>
      </c>
      <c r="B48" s="121"/>
      <c r="C48" s="103">
        <v>76</v>
      </c>
      <c r="D48" s="103">
        <v>70</v>
      </c>
      <c r="E48" s="103">
        <v>66</v>
      </c>
      <c r="F48" s="103">
        <v>63</v>
      </c>
      <c r="G48" s="103">
        <v>62</v>
      </c>
      <c r="H48" s="103">
        <v>61</v>
      </c>
      <c r="I48" s="106">
        <v>61</v>
      </c>
      <c r="J48" s="45"/>
      <c r="K48" s="45"/>
      <c r="L48" s="45"/>
      <c r="M48" s="45"/>
      <c r="N48" s="121">
        <v>1750</v>
      </c>
      <c r="O48" s="121"/>
      <c r="P48" s="73">
        <f t="shared" si="8"/>
        <v>3960.0750000000003</v>
      </c>
      <c r="Q48" s="73">
        <f t="shared" si="8"/>
        <v>4863.25</v>
      </c>
      <c r="R48" s="73">
        <f t="shared" si="8"/>
        <v>5731.6875</v>
      </c>
      <c r="S48" s="73">
        <f t="shared" si="8"/>
        <v>6565.387500000001</v>
      </c>
      <c r="T48" s="73">
        <f t="shared" si="8"/>
        <v>7538.0375</v>
      </c>
      <c r="U48" s="73">
        <f t="shared" si="8"/>
        <v>8475.95</v>
      </c>
      <c r="V48" s="73">
        <f t="shared" si="8"/>
        <v>9323.545</v>
      </c>
      <c r="W48" s="47"/>
      <c r="X48" s="47"/>
      <c r="Y48" s="47"/>
    </row>
    <row r="49" spans="1:25" s="4" customFormat="1" ht="12" customHeight="1">
      <c r="A49" s="122">
        <v>2000</v>
      </c>
      <c r="B49" s="123"/>
      <c r="C49" s="103">
        <v>74</v>
      </c>
      <c r="D49" s="103">
        <v>69</v>
      </c>
      <c r="E49" s="103">
        <v>66</v>
      </c>
      <c r="F49" s="103">
        <v>63</v>
      </c>
      <c r="G49" s="103">
        <v>62</v>
      </c>
      <c r="H49" s="103">
        <v>61</v>
      </c>
      <c r="I49" s="106">
        <v>59</v>
      </c>
      <c r="J49" s="45"/>
      <c r="K49" s="45"/>
      <c r="L49" s="45"/>
      <c r="M49" s="45"/>
      <c r="N49" s="121">
        <v>2000</v>
      </c>
      <c r="O49" s="121"/>
      <c r="P49" s="73">
        <f t="shared" si="8"/>
        <v>4406.700000000001</v>
      </c>
      <c r="Q49" s="73">
        <f t="shared" si="8"/>
        <v>5478.6</v>
      </c>
      <c r="R49" s="73">
        <f t="shared" si="8"/>
        <v>6550.500000000001</v>
      </c>
      <c r="S49" s="73">
        <f t="shared" si="8"/>
        <v>7503.3</v>
      </c>
      <c r="T49" s="73">
        <f t="shared" si="8"/>
        <v>8614.900000000001</v>
      </c>
      <c r="U49" s="73">
        <f t="shared" si="8"/>
        <v>9686.800000000001</v>
      </c>
      <c r="V49" s="73">
        <f t="shared" si="8"/>
        <v>10306.12</v>
      </c>
      <c r="W49" s="47"/>
      <c r="X49" s="47"/>
      <c r="Y49" s="47"/>
    </row>
    <row r="50" spans="1:25" s="4" customFormat="1" ht="12" customHeight="1">
      <c r="A50" s="121">
        <v>2250</v>
      </c>
      <c r="B50" s="121"/>
      <c r="C50" s="103">
        <v>73</v>
      </c>
      <c r="D50" s="103">
        <v>66</v>
      </c>
      <c r="E50" s="103">
        <v>63</v>
      </c>
      <c r="F50" s="103">
        <v>61</v>
      </c>
      <c r="G50" s="103">
        <v>59</v>
      </c>
      <c r="H50" s="103">
        <v>58</v>
      </c>
      <c r="I50" s="106">
        <v>58</v>
      </c>
      <c r="J50" s="45"/>
      <c r="K50" s="45"/>
      <c r="L50" s="45"/>
      <c r="M50" s="45"/>
      <c r="N50" s="121">
        <v>2250</v>
      </c>
      <c r="O50" s="121"/>
      <c r="P50" s="73">
        <f t="shared" si="8"/>
        <v>4890.543750000001</v>
      </c>
      <c r="Q50" s="73">
        <f t="shared" si="8"/>
        <v>5895.450000000001</v>
      </c>
      <c r="R50" s="73">
        <f t="shared" si="8"/>
        <v>7034.343750000001</v>
      </c>
      <c r="S50" s="73">
        <f t="shared" si="8"/>
        <v>8173.2375</v>
      </c>
      <c r="T50" s="73">
        <f t="shared" si="8"/>
        <v>9222.806250000001</v>
      </c>
      <c r="U50" s="73">
        <f t="shared" si="8"/>
        <v>10361.7</v>
      </c>
      <c r="V50" s="73">
        <f t="shared" si="8"/>
        <v>11397.870000000003</v>
      </c>
      <c r="W50" s="47"/>
      <c r="X50" s="47"/>
      <c r="Y50" s="47"/>
    </row>
    <row r="51" spans="1:25" s="4" customFormat="1" ht="12" customHeight="1">
      <c r="A51" s="121">
        <v>2500</v>
      </c>
      <c r="B51" s="121"/>
      <c r="C51" s="103">
        <v>74</v>
      </c>
      <c r="D51" s="103">
        <v>69</v>
      </c>
      <c r="E51" s="103">
        <v>66</v>
      </c>
      <c r="F51" s="103">
        <v>63</v>
      </c>
      <c r="G51" s="103">
        <v>62</v>
      </c>
      <c r="H51" s="103">
        <v>61</v>
      </c>
      <c r="I51" s="106">
        <v>59</v>
      </c>
      <c r="J51" s="45"/>
      <c r="K51" s="45"/>
      <c r="L51" s="45"/>
      <c r="M51" s="45"/>
      <c r="N51" s="121">
        <v>2500</v>
      </c>
      <c r="O51" s="121"/>
      <c r="P51" s="73">
        <f t="shared" si="8"/>
        <v>5508.375</v>
      </c>
      <c r="Q51" s="73">
        <f t="shared" si="8"/>
        <v>6848.250000000001</v>
      </c>
      <c r="R51" s="73">
        <f t="shared" si="8"/>
        <v>8188.125000000001</v>
      </c>
      <c r="S51" s="73">
        <f t="shared" si="8"/>
        <v>9379.125</v>
      </c>
      <c r="T51" s="73">
        <f t="shared" si="8"/>
        <v>10768.625</v>
      </c>
      <c r="U51" s="73">
        <f t="shared" si="8"/>
        <v>12108.5</v>
      </c>
      <c r="V51" s="73">
        <f t="shared" si="8"/>
        <v>12882.650000000001</v>
      </c>
      <c r="W51" s="47"/>
      <c r="X51" s="47"/>
      <c r="Y51" s="47"/>
    </row>
    <row r="52" spans="1:25" s="4" customFormat="1" ht="12" customHeight="1">
      <c r="A52" s="122">
        <v>2750</v>
      </c>
      <c r="B52" s="123"/>
      <c r="C52" s="103">
        <v>73</v>
      </c>
      <c r="D52" s="103">
        <v>68</v>
      </c>
      <c r="E52" s="103">
        <v>65</v>
      </c>
      <c r="F52" s="103">
        <v>62</v>
      </c>
      <c r="G52" s="103">
        <v>61</v>
      </c>
      <c r="H52" s="103">
        <v>59</v>
      </c>
      <c r="I52" s="106">
        <v>58</v>
      </c>
      <c r="J52" s="45"/>
      <c r="K52" s="45"/>
      <c r="L52" s="45"/>
      <c r="M52" s="45"/>
      <c r="N52" s="121">
        <v>2750</v>
      </c>
      <c r="O52" s="121"/>
      <c r="P52" s="73">
        <f t="shared" si="8"/>
        <v>5977.33125</v>
      </c>
      <c r="Q52" s="73">
        <f t="shared" si="8"/>
        <v>7423.900000000001</v>
      </c>
      <c r="R52" s="73">
        <f t="shared" si="8"/>
        <v>8870.46875</v>
      </c>
      <c r="S52" s="73">
        <f t="shared" si="8"/>
        <v>10153.275000000001</v>
      </c>
      <c r="T52" s="73">
        <f t="shared" si="8"/>
        <v>11654.431250000001</v>
      </c>
      <c r="U52" s="73">
        <f t="shared" si="8"/>
        <v>12882.650000000001</v>
      </c>
      <c r="V52" s="73">
        <f t="shared" si="8"/>
        <v>13930.73</v>
      </c>
      <c r="W52" s="47"/>
      <c r="X52" s="47"/>
      <c r="Y52" s="47"/>
    </row>
    <row r="53" spans="1:25" s="4" customFormat="1" ht="12" customHeight="1">
      <c r="A53" s="121">
        <v>3000</v>
      </c>
      <c r="B53" s="121"/>
      <c r="C53" s="103">
        <v>72</v>
      </c>
      <c r="D53" s="103">
        <v>65</v>
      </c>
      <c r="E53" s="103">
        <v>62</v>
      </c>
      <c r="F53" s="103">
        <v>59</v>
      </c>
      <c r="G53" s="103">
        <v>58</v>
      </c>
      <c r="H53" s="103">
        <v>58</v>
      </c>
      <c r="I53" s="106">
        <v>57</v>
      </c>
      <c r="J53" s="45"/>
      <c r="K53" s="45"/>
      <c r="L53" s="45"/>
      <c r="M53" s="45"/>
      <c r="N53" s="121">
        <v>3000</v>
      </c>
      <c r="O53" s="121"/>
      <c r="P53" s="73">
        <f t="shared" si="8"/>
        <v>6431.400000000001</v>
      </c>
      <c r="Q53" s="73">
        <f t="shared" si="8"/>
        <v>7741.500000000001</v>
      </c>
      <c r="R53" s="73">
        <f t="shared" si="8"/>
        <v>9230.25</v>
      </c>
      <c r="S53" s="73">
        <f t="shared" si="8"/>
        <v>10540.35</v>
      </c>
      <c r="T53" s="73">
        <f t="shared" si="8"/>
        <v>12088.650000000001</v>
      </c>
      <c r="U53" s="73">
        <f t="shared" si="8"/>
        <v>13815.6</v>
      </c>
      <c r="V53" s="73">
        <f t="shared" si="8"/>
        <v>14935.140000000001</v>
      </c>
      <c r="W53" s="47"/>
      <c r="X53" s="47"/>
      <c r="Y53" s="47"/>
    </row>
    <row r="54" spans="1:25" s="4" customFormat="1" ht="12" customHeight="1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S54" s="45"/>
      <c r="T54" s="45"/>
      <c r="U54" s="45"/>
      <c r="V54" s="45"/>
      <c r="W54" s="47"/>
      <c r="X54" s="47"/>
      <c r="Y54" s="47"/>
    </row>
    <row r="55" spans="1:25" s="5" customFormat="1" ht="12.75">
      <c r="A55" s="124" t="s">
        <v>32</v>
      </c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6"/>
    </row>
    <row r="56" spans="1:25" s="4" customFormat="1" ht="12" customHeight="1">
      <c r="A56" s="127" t="s">
        <v>38</v>
      </c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45"/>
      <c r="N56" s="128" t="s">
        <v>39</v>
      </c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</row>
    <row r="57" spans="1:25" s="4" customFormat="1" ht="12" customHeight="1">
      <c r="A57" s="121" t="s">
        <v>0</v>
      </c>
      <c r="B57" s="121"/>
      <c r="C57" s="43">
        <v>750</v>
      </c>
      <c r="D57" s="43">
        <v>1000</v>
      </c>
      <c r="E57" s="43">
        <v>1250</v>
      </c>
      <c r="F57" s="43">
        <v>1500</v>
      </c>
      <c r="G57" s="43">
        <v>1750</v>
      </c>
      <c r="H57" s="43">
        <v>2000</v>
      </c>
      <c r="I57" s="43">
        <v>2250</v>
      </c>
      <c r="J57" s="43">
        <v>2500</v>
      </c>
      <c r="K57" s="43">
        <v>2750</v>
      </c>
      <c r="L57" s="43">
        <v>3000</v>
      </c>
      <c r="M57" s="45"/>
      <c r="N57" s="121" t="s">
        <v>0</v>
      </c>
      <c r="O57" s="121"/>
      <c r="P57" s="43">
        <v>750</v>
      </c>
      <c r="Q57" s="43">
        <v>1000</v>
      </c>
      <c r="R57" s="43">
        <v>1250</v>
      </c>
      <c r="S57" s="43">
        <v>1500</v>
      </c>
      <c r="T57" s="43">
        <v>1750</v>
      </c>
      <c r="U57" s="43">
        <v>2000</v>
      </c>
      <c r="V57" s="43">
        <v>2250</v>
      </c>
      <c r="W57" s="43">
        <v>2500</v>
      </c>
      <c r="X57" s="43">
        <v>2750</v>
      </c>
      <c r="Y57" s="43">
        <v>3000</v>
      </c>
    </row>
    <row r="58" spans="1:25" s="4" customFormat="1" ht="12" customHeight="1">
      <c r="A58" s="121">
        <v>750</v>
      </c>
      <c r="B58" s="121"/>
      <c r="C58" s="112">
        <v>119</v>
      </c>
      <c r="D58" s="112">
        <v>108</v>
      </c>
      <c r="E58" s="112">
        <v>104</v>
      </c>
      <c r="F58" s="112">
        <v>100</v>
      </c>
      <c r="G58" s="112">
        <v>97</v>
      </c>
      <c r="H58" s="112">
        <v>95</v>
      </c>
      <c r="I58" s="112">
        <v>93</v>
      </c>
      <c r="J58" s="112">
        <v>92</v>
      </c>
      <c r="K58" s="112">
        <v>92</v>
      </c>
      <c r="L58" s="112">
        <v>90</v>
      </c>
      <c r="M58" s="45"/>
      <c r="N58" s="121">
        <v>750</v>
      </c>
      <c r="O58" s="121"/>
      <c r="P58" s="73">
        <f aca="true" t="shared" si="9" ref="P58:Y67">P$57*$N58*C58/1000000*$Y$8</f>
        <v>2657.4187500000003</v>
      </c>
      <c r="Q58" s="73">
        <f t="shared" si="9"/>
        <v>3215.7000000000003</v>
      </c>
      <c r="R58" s="73">
        <f t="shared" si="9"/>
        <v>3870.7500000000005</v>
      </c>
      <c r="S58" s="73">
        <f t="shared" si="9"/>
        <v>4466.25</v>
      </c>
      <c r="T58" s="73">
        <f t="shared" si="9"/>
        <v>5054.306250000001</v>
      </c>
      <c r="U58" s="73">
        <f t="shared" si="9"/>
        <v>5657.25</v>
      </c>
      <c r="V58" s="73">
        <f t="shared" si="9"/>
        <v>6230.418750000001</v>
      </c>
      <c r="W58" s="73">
        <f t="shared" si="9"/>
        <v>6848.250000000001</v>
      </c>
      <c r="X58" s="73">
        <f t="shared" si="9"/>
        <v>7533.075000000001</v>
      </c>
      <c r="Y58" s="73">
        <f t="shared" si="9"/>
        <v>8039.250000000001</v>
      </c>
    </row>
    <row r="59" spans="1:25" s="4" customFormat="1" ht="12" customHeight="1">
      <c r="A59" s="121">
        <v>1000</v>
      </c>
      <c r="B59" s="121"/>
      <c r="C59" s="112">
        <v>105</v>
      </c>
      <c r="D59" s="112">
        <v>96</v>
      </c>
      <c r="E59" s="112">
        <v>92</v>
      </c>
      <c r="F59" s="112">
        <v>88</v>
      </c>
      <c r="G59" s="112">
        <v>86</v>
      </c>
      <c r="H59" s="112">
        <v>84</v>
      </c>
      <c r="I59" s="112">
        <v>82</v>
      </c>
      <c r="J59" s="112">
        <v>81</v>
      </c>
      <c r="K59" s="112">
        <v>81</v>
      </c>
      <c r="L59" s="112">
        <v>80</v>
      </c>
      <c r="M59" s="45"/>
      <c r="N59" s="121">
        <v>1000</v>
      </c>
      <c r="O59" s="121"/>
      <c r="P59" s="73">
        <f t="shared" si="9"/>
        <v>3126.375</v>
      </c>
      <c r="Q59" s="73">
        <f t="shared" si="9"/>
        <v>3811.2000000000003</v>
      </c>
      <c r="R59" s="73">
        <f t="shared" si="9"/>
        <v>4565.5</v>
      </c>
      <c r="S59" s="73">
        <f t="shared" si="9"/>
        <v>5240.400000000001</v>
      </c>
      <c r="T59" s="73">
        <f t="shared" si="9"/>
        <v>5974.85</v>
      </c>
      <c r="U59" s="73">
        <f t="shared" si="9"/>
        <v>6669.6</v>
      </c>
      <c r="V59" s="73">
        <f t="shared" si="9"/>
        <v>7324.650000000001</v>
      </c>
      <c r="W59" s="73">
        <f t="shared" si="9"/>
        <v>8039.250000000001</v>
      </c>
      <c r="X59" s="73">
        <f t="shared" si="9"/>
        <v>8843.175000000001</v>
      </c>
      <c r="Y59" s="73">
        <f t="shared" si="9"/>
        <v>9528</v>
      </c>
    </row>
    <row r="60" spans="1:25" s="4" customFormat="1" ht="12" customHeight="1">
      <c r="A60" s="122">
        <v>1250</v>
      </c>
      <c r="B60" s="123"/>
      <c r="C60" s="112">
        <v>95</v>
      </c>
      <c r="D60" s="112">
        <v>86</v>
      </c>
      <c r="E60" s="112">
        <v>82</v>
      </c>
      <c r="F60" s="112">
        <v>80</v>
      </c>
      <c r="G60" s="112">
        <v>77</v>
      </c>
      <c r="H60" s="112">
        <v>76</v>
      </c>
      <c r="I60" s="112">
        <v>74</v>
      </c>
      <c r="J60" s="112">
        <v>73</v>
      </c>
      <c r="K60" s="112">
        <v>73</v>
      </c>
      <c r="L60" s="112">
        <v>72</v>
      </c>
      <c r="M60" s="45"/>
      <c r="N60" s="121">
        <v>1250</v>
      </c>
      <c r="O60" s="121"/>
      <c r="P60" s="73">
        <f t="shared" si="9"/>
        <v>3535.7812500000005</v>
      </c>
      <c r="Q60" s="73">
        <f t="shared" si="9"/>
        <v>4267.75</v>
      </c>
      <c r="R60" s="73">
        <f t="shared" si="9"/>
        <v>5086.5625</v>
      </c>
      <c r="S60" s="73">
        <f t="shared" si="9"/>
        <v>5955</v>
      </c>
      <c r="T60" s="73">
        <f t="shared" si="9"/>
        <v>6686.968750000001</v>
      </c>
      <c r="U60" s="73">
        <f t="shared" si="9"/>
        <v>7543.000000000001</v>
      </c>
      <c r="V60" s="73">
        <f t="shared" si="9"/>
        <v>8262.5625</v>
      </c>
      <c r="W60" s="73">
        <f t="shared" si="9"/>
        <v>9056.5625</v>
      </c>
      <c r="X60" s="73">
        <f t="shared" si="9"/>
        <v>9962.21875</v>
      </c>
      <c r="Y60" s="73">
        <f t="shared" si="9"/>
        <v>10719</v>
      </c>
    </row>
    <row r="61" spans="1:25" s="4" customFormat="1" ht="12" customHeight="1">
      <c r="A61" s="121">
        <v>1500</v>
      </c>
      <c r="B61" s="121"/>
      <c r="C61" s="112">
        <v>89</v>
      </c>
      <c r="D61" s="112">
        <v>82</v>
      </c>
      <c r="E61" s="112">
        <v>78</v>
      </c>
      <c r="F61" s="112">
        <v>74</v>
      </c>
      <c r="G61" s="112">
        <v>73</v>
      </c>
      <c r="H61" s="112">
        <v>72</v>
      </c>
      <c r="I61" s="112">
        <v>70</v>
      </c>
      <c r="J61" s="112">
        <v>69</v>
      </c>
      <c r="K61" s="112">
        <v>69</v>
      </c>
      <c r="L61" s="112">
        <v>68</v>
      </c>
      <c r="M61" s="45"/>
      <c r="N61" s="121">
        <v>1500</v>
      </c>
      <c r="O61" s="121"/>
      <c r="P61" s="73">
        <f t="shared" si="9"/>
        <v>3974.9625</v>
      </c>
      <c r="Q61" s="73">
        <f t="shared" si="9"/>
        <v>4883.1</v>
      </c>
      <c r="R61" s="73">
        <f t="shared" si="9"/>
        <v>5806.125</v>
      </c>
      <c r="S61" s="73">
        <f t="shared" si="9"/>
        <v>6610.05</v>
      </c>
      <c r="T61" s="73">
        <f t="shared" si="9"/>
        <v>7607.512500000001</v>
      </c>
      <c r="U61" s="73">
        <f t="shared" si="9"/>
        <v>8575.2</v>
      </c>
      <c r="V61" s="73">
        <f t="shared" si="9"/>
        <v>9379.125</v>
      </c>
      <c r="W61" s="73">
        <f t="shared" si="9"/>
        <v>10272.375</v>
      </c>
      <c r="X61" s="73">
        <f t="shared" si="9"/>
        <v>11299.612500000001</v>
      </c>
      <c r="Y61" s="73">
        <f t="shared" si="9"/>
        <v>12148.2</v>
      </c>
    </row>
    <row r="62" spans="1:25" s="4" customFormat="1" ht="12" customHeight="1">
      <c r="A62" s="121">
        <v>1750</v>
      </c>
      <c r="B62" s="121"/>
      <c r="C62" s="112">
        <v>86</v>
      </c>
      <c r="D62" s="112">
        <v>78</v>
      </c>
      <c r="E62" s="112">
        <v>74</v>
      </c>
      <c r="F62" s="112">
        <v>72</v>
      </c>
      <c r="G62" s="112">
        <v>70</v>
      </c>
      <c r="H62" s="112">
        <v>69</v>
      </c>
      <c r="I62" s="112">
        <v>68</v>
      </c>
      <c r="J62" s="112">
        <v>66</v>
      </c>
      <c r="K62" s="112">
        <v>66</v>
      </c>
      <c r="L62" s="112">
        <v>65</v>
      </c>
      <c r="M62" s="45"/>
      <c r="N62" s="121">
        <v>1750</v>
      </c>
      <c r="O62" s="121"/>
      <c r="P62" s="73">
        <f t="shared" si="9"/>
        <v>4481.137500000001</v>
      </c>
      <c r="Q62" s="73">
        <f t="shared" si="9"/>
        <v>5419.05</v>
      </c>
      <c r="R62" s="73">
        <f t="shared" si="9"/>
        <v>6426.437500000001</v>
      </c>
      <c r="S62" s="73">
        <f t="shared" si="9"/>
        <v>7503.3</v>
      </c>
      <c r="T62" s="73">
        <f t="shared" si="9"/>
        <v>8510.6875</v>
      </c>
      <c r="U62" s="73">
        <f t="shared" si="9"/>
        <v>9587.550000000001</v>
      </c>
      <c r="V62" s="73">
        <f t="shared" si="9"/>
        <v>10629.675000000001</v>
      </c>
      <c r="W62" s="73">
        <f t="shared" si="9"/>
        <v>11463.375</v>
      </c>
      <c r="X62" s="73">
        <f t="shared" si="9"/>
        <v>12609.712500000001</v>
      </c>
      <c r="Y62" s="73">
        <f t="shared" si="9"/>
        <v>13547.625000000002</v>
      </c>
    </row>
    <row r="63" spans="1:25" s="4" customFormat="1" ht="12" customHeight="1">
      <c r="A63" s="122">
        <v>2000</v>
      </c>
      <c r="B63" s="123"/>
      <c r="C63" s="112">
        <v>89</v>
      </c>
      <c r="D63" s="112">
        <v>81</v>
      </c>
      <c r="E63" s="112">
        <v>77</v>
      </c>
      <c r="F63" s="112">
        <v>74</v>
      </c>
      <c r="G63" s="112">
        <v>73</v>
      </c>
      <c r="H63" s="112">
        <v>72</v>
      </c>
      <c r="I63" s="112">
        <v>70</v>
      </c>
      <c r="J63" s="112">
        <v>69</v>
      </c>
      <c r="K63" s="112">
        <v>68</v>
      </c>
      <c r="L63" s="112">
        <v>68</v>
      </c>
      <c r="M63" s="45"/>
      <c r="N63" s="121">
        <v>2000</v>
      </c>
      <c r="O63" s="121"/>
      <c r="P63" s="73">
        <f t="shared" si="9"/>
        <v>5299.950000000001</v>
      </c>
      <c r="Q63" s="73">
        <f t="shared" si="9"/>
        <v>6431.400000000001</v>
      </c>
      <c r="R63" s="73">
        <f t="shared" si="9"/>
        <v>7642.250000000001</v>
      </c>
      <c r="S63" s="73">
        <f t="shared" si="9"/>
        <v>8813.400000000001</v>
      </c>
      <c r="T63" s="73">
        <f t="shared" si="9"/>
        <v>10143.35</v>
      </c>
      <c r="U63" s="73">
        <f t="shared" si="9"/>
        <v>11433.6</v>
      </c>
      <c r="V63" s="73">
        <f t="shared" si="9"/>
        <v>12505.5</v>
      </c>
      <c r="W63" s="73">
        <f t="shared" si="9"/>
        <v>13696.500000000002</v>
      </c>
      <c r="X63" s="73">
        <f t="shared" si="9"/>
        <v>14847.800000000001</v>
      </c>
      <c r="Y63" s="73">
        <f t="shared" si="9"/>
        <v>16197.6</v>
      </c>
    </row>
    <row r="64" spans="1:25" s="4" customFormat="1" ht="12" customHeight="1">
      <c r="A64" s="121">
        <v>2250</v>
      </c>
      <c r="B64" s="121"/>
      <c r="C64" s="112">
        <v>85</v>
      </c>
      <c r="D64" s="112">
        <v>78</v>
      </c>
      <c r="E64" s="112">
        <v>74</v>
      </c>
      <c r="F64" s="112">
        <v>72</v>
      </c>
      <c r="G64" s="112">
        <v>69</v>
      </c>
      <c r="H64" s="112">
        <v>68</v>
      </c>
      <c r="I64" s="112">
        <v>66</v>
      </c>
      <c r="J64" s="112">
        <v>66</v>
      </c>
      <c r="K64" s="112">
        <v>65</v>
      </c>
      <c r="L64" s="112">
        <v>65</v>
      </c>
      <c r="M64" s="45"/>
      <c r="N64" s="121">
        <v>2250</v>
      </c>
      <c r="O64" s="121"/>
      <c r="P64" s="73">
        <f t="shared" si="9"/>
        <v>5694.46875</v>
      </c>
      <c r="Q64" s="73">
        <f t="shared" si="9"/>
        <v>6967.35</v>
      </c>
      <c r="R64" s="73">
        <f t="shared" si="9"/>
        <v>8262.5625</v>
      </c>
      <c r="S64" s="73">
        <f t="shared" si="9"/>
        <v>9647.1</v>
      </c>
      <c r="T64" s="73">
        <f t="shared" si="9"/>
        <v>10785.993750000001</v>
      </c>
      <c r="U64" s="73">
        <f t="shared" si="9"/>
        <v>12148.2</v>
      </c>
      <c r="V64" s="73">
        <f t="shared" si="9"/>
        <v>13264.7625</v>
      </c>
      <c r="W64" s="73">
        <f t="shared" si="9"/>
        <v>14738.625000000002</v>
      </c>
      <c r="X64" s="73">
        <f t="shared" si="9"/>
        <v>15966.843750000002</v>
      </c>
      <c r="Y64" s="73">
        <f t="shared" si="9"/>
        <v>17418.375</v>
      </c>
    </row>
    <row r="65" spans="1:25" s="4" customFormat="1" ht="12" customHeight="1">
      <c r="A65" s="121">
        <v>2500</v>
      </c>
      <c r="B65" s="121"/>
      <c r="C65" s="112">
        <v>84</v>
      </c>
      <c r="D65" s="112">
        <v>76</v>
      </c>
      <c r="E65" s="112">
        <v>73</v>
      </c>
      <c r="F65" s="112">
        <v>69</v>
      </c>
      <c r="G65" s="112">
        <v>68</v>
      </c>
      <c r="H65" s="112">
        <v>66</v>
      </c>
      <c r="I65" s="112">
        <v>65</v>
      </c>
      <c r="J65" s="112">
        <v>63</v>
      </c>
      <c r="K65" s="112">
        <v>63</v>
      </c>
      <c r="L65" s="112">
        <v>62</v>
      </c>
      <c r="M65" s="45"/>
      <c r="N65" s="121">
        <v>2500</v>
      </c>
      <c r="O65" s="121"/>
      <c r="P65" s="73">
        <f t="shared" si="9"/>
        <v>6252.75</v>
      </c>
      <c r="Q65" s="73">
        <f t="shared" si="9"/>
        <v>7543.000000000001</v>
      </c>
      <c r="R65" s="73">
        <f t="shared" si="9"/>
        <v>9056.5625</v>
      </c>
      <c r="S65" s="73">
        <f t="shared" si="9"/>
        <v>10272.375</v>
      </c>
      <c r="T65" s="73">
        <f t="shared" si="9"/>
        <v>11810.75</v>
      </c>
      <c r="U65" s="73">
        <f t="shared" si="9"/>
        <v>13101.000000000002</v>
      </c>
      <c r="V65" s="73">
        <f t="shared" si="9"/>
        <v>14515.312500000002</v>
      </c>
      <c r="W65" s="73">
        <f t="shared" si="9"/>
        <v>15631.875000000002</v>
      </c>
      <c r="X65" s="73">
        <f t="shared" si="9"/>
        <v>17195.0625</v>
      </c>
      <c r="Y65" s="73">
        <f t="shared" si="9"/>
        <v>18460.5</v>
      </c>
    </row>
    <row r="66" spans="1:25" s="4" customFormat="1" ht="12" customHeight="1">
      <c r="A66" s="122">
        <v>2750</v>
      </c>
      <c r="B66" s="123"/>
      <c r="C66" s="112">
        <v>81</v>
      </c>
      <c r="D66" s="112">
        <v>74</v>
      </c>
      <c r="E66" s="112">
        <v>70</v>
      </c>
      <c r="F66" s="112">
        <v>68</v>
      </c>
      <c r="G66" s="112">
        <v>66</v>
      </c>
      <c r="H66" s="112">
        <v>65</v>
      </c>
      <c r="I66" s="112">
        <v>63</v>
      </c>
      <c r="J66" s="112">
        <v>62</v>
      </c>
      <c r="K66" s="112">
        <v>62</v>
      </c>
      <c r="L66" s="112">
        <v>61</v>
      </c>
      <c r="M66" s="45"/>
      <c r="N66" s="121">
        <v>2750</v>
      </c>
      <c r="O66" s="121"/>
      <c r="P66" s="73">
        <f t="shared" si="9"/>
        <v>6632.38125</v>
      </c>
      <c r="Q66" s="73">
        <f t="shared" si="9"/>
        <v>8078.950000000001</v>
      </c>
      <c r="R66" s="73">
        <f t="shared" si="9"/>
        <v>9552.8125</v>
      </c>
      <c r="S66" s="73">
        <f t="shared" si="9"/>
        <v>11135.85</v>
      </c>
      <c r="T66" s="73">
        <f t="shared" si="9"/>
        <v>12609.712500000001</v>
      </c>
      <c r="U66" s="73">
        <f t="shared" si="9"/>
        <v>14192.750000000002</v>
      </c>
      <c r="V66" s="73">
        <f t="shared" si="9"/>
        <v>15475.556250000001</v>
      </c>
      <c r="W66" s="73">
        <f t="shared" si="9"/>
        <v>16922.125</v>
      </c>
      <c r="X66" s="73">
        <f t="shared" si="9"/>
        <v>18614.3375</v>
      </c>
      <c r="Y66" s="73">
        <f t="shared" si="9"/>
        <v>19979.025</v>
      </c>
    </row>
    <row r="67" spans="1:25" s="4" customFormat="1" ht="12" customHeight="1">
      <c r="A67" s="121">
        <v>3000</v>
      </c>
      <c r="B67" s="121"/>
      <c r="C67" s="112">
        <v>89</v>
      </c>
      <c r="D67" s="112">
        <v>80</v>
      </c>
      <c r="E67" s="112">
        <v>76</v>
      </c>
      <c r="F67" s="112">
        <v>72</v>
      </c>
      <c r="G67" s="112">
        <v>70</v>
      </c>
      <c r="H67" s="112">
        <v>68</v>
      </c>
      <c r="I67" s="112">
        <v>66</v>
      </c>
      <c r="J67" s="112">
        <v>65</v>
      </c>
      <c r="K67" s="112">
        <v>65</v>
      </c>
      <c r="L67" s="112">
        <v>63</v>
      </c>
      <c r="M67" s="45"/>
      <c r="N67" s="121">
        <v>3000</v>
      </c>
      <c r="O67" s="121"/>
      <c r="P67" s="73">
        <f t="shared" si="9"/>
        <v>7949.925</v>
      </c>
      <c r="Q67" s="73">
        <f t="shared" si="9"/>
        <v>9528</v>
      </c>
      <c r="R67" s="73">
        <f t="shared" si="9"/>
        <v>11314.5</v>
      </c>
      <c r="S67" s="73">
        <f t="shared" si="9"/>
        <v>12862.800000000001</v>
      </c>
      <c r="T67" s="73">
        <f t="shared" si="9"/>
        <v>14589.750000000002</v>
      </c>
      <c r="U67" s="73">
        <f t="shared" si="9"/>
        <v>16197.6</v>
      </c>
      <c r="V67" s="73">
        <f t="shared" si="9"/>
        <v>17686.350000000002</v>
      </c>
      <c r="W67" s="73">
        <f t="shared" si="9"/>
        <v>19353.75</v>
      </c>
      <c r="X67" s="73">
        <f t="shared" si="9"/>
        <v>21289.125</v>
      </c>
      <c r="Y67" s="73">
        <f t="shared" si="9"/>
        <v>22509.9</v>
      </c>
    </row>
    <row r="68" spans="1:25" s="4" customFormat="1" ht="5.25" customHeight="1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7"/>
      <c r="X68" s="47"/>
      <c r="Y68" s="47"/>
    </row>
    <row r="69" spans="1:25" s="4" customFormat="1" ht="8.25" customHeight="1">
      <c r="A69" s="118" t="s">
        <v>55</v>
      </c>
      <c r="B69" s="119"/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19"/>
    </row>
    <row r="70" spans="1:25" s="4" customFormat="1" ht="5.25" customHeight="1">
      <c r="A70" s="119"/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</row>
    <row r="71" spans="1:25" s="4" customFormat="1" ht="5.25" customHeight="1">
      <c r="A71" s="119"/>
      <c r="B71" s="119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</row>
    <row r="72" spans="1:25" s="4" customFormat="1" ht="4.5" customHeight="1">
      <c r="A72" s="119"/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</row>
    <row r="73" spans="1:25" s="4" customFormat="1" ht="33" customHeight="1">
      <c r="A73" s="120"/>
      <c r="B73" s="120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</row>
    <row r="74" spans="1:25" s="4" customFormat="1" ht="12.75" customHeight="1">
      <c r="A74" s="116" t="s">
        <v>42</v>
      </c>
      <c r="B74" s="116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</row>
    <row r="75" spans="1:25" s="4" customFormat="1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5"/>
      <c r="W75" s="5"/>
      <c r="X75" s="5"/>
      <c r="Y75" s="5"/>
    </row>
    <row r="76" spans="1:25" s="4" customFormat="1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5"/>
      <c r="W76" s="5"/>
      <c r="X76" s="5"/>
      <c r="Y76" s="5"/>
    </row>
    <row r="77" spans="1:25" s="4" customFormat="1" ht="12.75">
      <c r="A77" s="9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</row>
    <row r="78" spans="1:25" s="4" customFormat="1" ht="12.75">
      <c r="A78" s="9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</row>
    <row r="79" spans="1:25" s="15" customFormat="1" ht="12.75">
      <c r="A79" s="13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2"/>
    </row>
    <row r="80" spans="1:25" ht="8.25" customHeight="1">
      <c r="A80" s="16"/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Y80" s="12"/>
    </row>
    <row r="81" spans="1:25" ht="9" customHeight="1">
      <c r="A81" s="18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2"/>
    </row>
    <row r="82" spans="1:25" ht="6" customHeight="1">
      <c r="A82" s="19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1"/>
    </row>
    <row r="83" spans="2:25" ht="12.75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</row>
    <row r="84" spans="2:25" ht="12.75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</row>
    <row r="85" spans="2:25" ht="12.75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</row>
    <row r="86" spans="2:25" ht="12.75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</row>
    <row r="87" spans="2:25" ht="12.75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</row>
    <row r="88" spans="2:25" ht="12.75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</row>
    <row r="89" spans="2:25" ht="12.75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</row>
    <row r="90" spans="2:25" ht="12.75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</row>
    <row r="91" spans="2:25" ht="12.75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</row>
    <row r="92" spans="2:25" ht="12.75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</row>
    <row r="93" spans="2:25" ht="12.75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</row>
  </sheetData>
  <sheetProtection selectLockedCells="1"/>
  <protectedRanges>
    <protectedRange sqref="N15:X27 I15:I25 W56:Y56 W40:Y40 A16:G25 A15:H15 A43:B53 C44:H53 C43:I43 S54:Y54 A54:M54 C57:M57 N57:Y67 C58:L67 A68:Y68 A13:O13 N41:Y41 A57:B67 A1:Y8 J42:M53 A74:Y74 A14:M14 N29:X40 X28 N43:Y53 W42:Y42 A56:M56 A26:M41 A42:I42" name="бизнес"/>
    <protectedRange sqref="A55:Y55" name="бизнес_1"/>
    <protectedRange sqref="A9:AB12" name="Диапазон1"/>
    <protectedRange sqref="A69:Y69 A71:Y73" name="бизнес_2"/>
    <protectedRange sqref="A70:Y70" name="бизнес_1_1"/>
  </protectedRanges>
  <mergeCells count="110">
    <mergeCell ref="A1:Y1"/>
    <mergeCell ref="A2:Y2"/>
    <mergeCell ref="A3:Y3"/>
    <mergeCell ref="O4:Y7"/>
    <mergeCell ref="A8:I8"/>
    <mergeCell ref="A9:M12"/>
    <mergeCell ref="Q9:AB12"/>
    <mergeCell ref="A13:Y13"/>
    <mergeCell ref="A14:I14"/>
    <mergeCell ref="N14:V14"/>
    <mergeCell ref="A15:B15"/>
    <mergeCell ref="N15:O15"/>
    <mergeCell ref="A16:B16"/>
    <mergeCell ref="N16:O16"/>
    <mergeCell ref="A17:B17"/>
    <mergeCell ref="N17:O17"/>
    <mergeCell ref="A18:B18"/>
    <mergeCell ref="N18:O18"/>
    <mergeCell ref="A19:B19"/>
    <mergeCell ref="N19:O19"/>
    <mergeCell ref="A20:B20"/>
    <mergeCell ref="N20:O20"/>
    <mergeCell ref="A21:B21"/>
    <mergeCell ref="N21:O21"/>
    <mergeCell ref="A22:B22"/>
    <mergeCell ref="N22:O22"/>
    <mergeCell ref="A23:B23"/>
    <mergeCell ref="N23:O23"/>
    <mergeCell ref="A24:B24"/>
    <mergeCell ref="N24:O24"/>
    <mergeCell ref="A25:B25"/>
    <mergeCell ref="N25:O25"/>
    <mergeCell ref="A27:Y27"/>
    <mergeCell ref="A28:I28"/>
    <mergeCell ref="N28:V28"/>
    <mergeCell ref="A29:B29"/>
    <mergeCell ref="N29:O29"/>
    <mergeCell ref="A30:B30"/>
    <mergeCell ref="N30:O30"/>
    <mergeCell ref="A31:B31"/>
    <mergeCell ref="N31:O31"/>
    <mergeCell ref="A32:B32"/>
    <mergeCell ref="N32:O32"/>
    <mergeCell ref="A33:B33"/>
    <mergeCell ref="N33:O33"/>
    <mergeCell ref="A34:B34"/>
    <mergeCell ref="N34:O34"/>
    <mergeCell ref="A35:B35"/>
    <mergeCell ref="N35:O35"/>
    <mergeCell ref="A36:B36"/>
    <mergeCell ref="N36:O36"/>
    <mergeCell ref="A37:B37"/>
    <mergeCell ref="N37:O37"/>
    <mergeCell ref="A38:B38"/>
    <mergeCell ref="N38:O38"/>
    <mergeCell ref="A39:B39"/>
    <mergeCell ref="N39:O39"/>
    <mergeCell ref="A41:Y41"/>
    <mergeCell ref="A42:I42"/>
    <mergeCell ref="N42:V42"/>
    <mergeCell ref="A43:B43"/>
    <mergeCell ref="N43:O43"/>
    <mergeCell ref="A44:B44"/>
    <mergeCell ref="N44:O44"/>
    <mergeCell ref="A45:B45"/>
    <mergeCell ref="N45:O45"/>
    <mergeCell ref="A46:B46"/>
    <mergeCell ref="N46:O46"/>
    <mergeCell ref="A47:B47"/>
    <mergeCell ref="N47:O47"/>
    <mergeCell ref="A48:B48"/>
    <mergeCell ref="N48:O48"/>
    <mergeCell ref="A49:B49"/>
    <mergeCell ref="N49:O49"/>
    <mergeCell ref="A50:B50"/>
    <mergeCell ref="N50:O50"/>
    <mergeCell ref="A51:B51"/>
    <mergeCell ref="N51:O51"/>
    <mergeCell ref="A52:B52"/>
    <mergeCell ref="N52:O52"/>
    <mergeCell ref="A53:B53"/>
    <mergeCell ref="N53:O53"/>
    <mergeCell ref="A55:Y55"/>
    <mergeCell ref="A56:L56"/>
    <mergeCell ref="N56:Y56"/>
    <mergeCell ref="A57:B57"/>
    <mergeCell ref="N57:O57"/>
    <mergeCell ref="A58:B58"/>
    <mergeCell ref="N58:O58"/>
    <mergeCell ref="A59:B59"/>
    <mergeCell ref="N59:O59"/>
    <mergeCell ref="A60:B60"/>
    <mergeCell ref="N60:O60"/>
    <mergeCell ref="A61:B61"/>
    <mergeCell ref="N61:O61"/>
    <mergeCell ref="A62:B62"/>
    <mergeCell ref="N62:O62"/>
    <mergeCell ref="A63:B63"/>
    <mergeCell ref="N63:O63"/>
    <mergeCell ref="A64:B64"/>
    <mergeCell ref="N64:O64"/>
    <mergeCell ref="A74:Y74"/>
    <mergeCell ref="B80:X80"/>
    <mergeCell ref="A69:Y73"/>
    <mergeCell ref="A65:B65"/>
    <mergeCell ref="N65:O65"/>
    <mergeCell ref="A66:B66"/>
    <mergeCell ref="N66:O66"/>
    <mergeCell ref="A67:B67"/>
    <mergeCell ref="N67:O67"/>
  </mergeCells>
  <printOptions horizontalCentered="1"/>
  <pageMargins left="0.47" right="0.2362204724409449" top="0.35433070866141736" bottom="0.35433070866141736" header="0.35433070866141736" footer="0.35433070866141736"/>
  <pageSetup fitToHeight="6" fitToWidth="2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Z91"/>
  <sheetViews>
    <sheetView showGridLines="0" view="pageBreakPreview" zoomScaleSheetLayoutView="100" zoomScalePageLayoutView="0" workbookViewId="0" topLeftCell="A1">
      <selection activeCell="A1" sqref="A1:W1"/>
    </sheetView>
  </sheetViews>
  <sheetFormatPr defaultColWidth="9.140625" defaultRowHeight="12.75"/>
  <cols>
    <col min="1" max="12" width="3.57421875" style="6" customWidth="1"/>
    <col min="13" max="13" width="2.8515625" style="6" customWidth="1"/>
    <col min="14" max="14" width="6.57421875" style="6" bestFit="1" customWidth="1"/>
    <col min="15" max="24" width="7.00390625" style="6" bestFit="1" customWidth="1"/>
    <col min="25" max="16384" width="9.140625" style="6" customWidth="1"/>
  </cols>
  <sheetData>
    <row r="1" spans="1:23" s="4" customFormat="1" ht="54" customHeight="1" thickBot="1">
      <c r="A1" s="133" t="s">
        <v>1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</row>
    <row r="2" spans="1:25" s="5" customFormat="1" ht="78.75" customHeight="1" thickBot="1">
      <c r="A2" s="134" t="s">
        <v>54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6"/>
    </row>
    <row r="3" spans="1:24" s="1" customFormat="1" ht="15.75" customHeight="1">
      <c r="A3" s="151" t="s">
        <v>13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</row>
    <row r="4" spans="1:24" s="23" customFormat="1" ht="15" customHeight="1">
      <c r="A4" s="22"/>
      <c r="L4" s="29"/>
      <c r="N4" s="29"/>
      <c r="O4" s="29"/>
      <c r="Q4" s="139" t="s">
        <v>28</v>
      </c>
      <c r="R4" s="139"/>
      <c r="S4" s="139"/>
      <c r="T4" s="139"/>
      <c r="U4" s="139"/>
      <c r="V4" s="139"/>
      <c r="W4" s="139"/>
      <c r="X4" s="139"/>
    </row>
    <row r="5" spans="1:24" s="23" customFormat="1" ht="15" customHeight="1">
      <c r="A5" s="22"/>
      <c r="K5" s="26"/>
      <c r="L5" s="26"/>
      <c r="M5" s="26"/>
      <c r="N5" s="26"/>
      <c r="O5" s="29"/>
      <c r="P5" s="29"/>
      <c r="Q5" s="139"/>
      <c r="R5" s="139"/>
      <c r="S5" s="139"/>
      <c r="T5" s="139"/>
      <c r="U5" s="139"/>
      <c r="V5" s="139"/>
      <c r="W5" s="139"/>
      <c r="X5" s="139"/>
    </row>
    <row r="6" spans="1:24" s="23" customFormat="1" ht="15" customHeight="1">
      <c r="A6" s="22"/>
      <c r="K6" s="26"/>
      <c r="L6" s="26"/>
      <c r="M6" s="26"/>
      <c r="N6" s="26"/>
      <c r="O6" s="29"/>
      <c r="P6" s="29"/>
      <c r="Q6" s="139"/>
      <c r="R6" s="139"/>
      <c r="S6" s="139"/>
      <c r="T6" s="139"/>
      <c r="U6" s="139"/>
      <c r="V6" s="139"/>
      <c r="W6" s="139"/>
      <c r="X6" s="139"/>
    </row>
    <row r="7" spans="1:24" s="23" customFormat="1" ht="15" customHeight="1">
      <c r="A7" s="22"/>
      <c r="K7" s="27"/>
      <c r="L7" s="27"/>
      <c r="M7" s="27"/>
      <c r="N7" s="27"/>
      <c r="O7" s="27"/>
      <c r="P7" s="27"/>
      <c r="Q7" s="140"/>
      <c r="R7" s="140"/>
      <c r="S7" s="140"/>
      <c r="T7" s="140"/>
      <c r="U7" s="140"/>
      <c r="V7" s="140"/>
      <c r="W7" s="140"/>
      <c r="X7" s="140"/>
    </row>
    <row r="8" spans="1:26" s="7" customFormat="1" ht="15.75" customHeight="1">
      <c r="A8" s="141" t="s">
        <v>2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52"/>
      <c r="V8" s="153" t="s">
        <v>22</v>
      </c>
      <c r="W8" s="154"/>
      <c r="X8" s="93">
        <v>39.7</v>
      </c>
      <c r="Y8" s="78"/>
      <c r="Z8" s="78"/>
    </row>
    <row r="9" spans="1:23" ht="15" customHeight="1">
      <c r="A9" s="149" t="s">
        <v>11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2" t="s">
        <v>12</v>
      </c>
      <c r="P9" s="142"/>
      <c r="Q9" s="142"/>
      <c r="R9" s="142"/>
      <c r="S9" s="142"/>
      <c r="T9" s="142"/>
      <c r="U9" s="142"/>
      <c r="V9" s="142"/>
      <c r="W9" s="142"/>
    </row>
    <row r="10" spans="1:23" ht="52.5" customHeight="1">
      <c r="A10" s="150"/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43"/>
      <c r="P10" s="143"/>
      <c r="Q10" s="143"/>
      <c r="R10" s="143"/>
      <c r="S10" s="143"/>
      <c r="T10" s="143"/>
      <c r="U10" s="143"/>
      <c r="V10" s="143"/>
      <c r="W10" s="143"/>
    </row>
    <row r="11" spans="1:24" s="5" customFormat="1" ht="12.75" customHeight="1">
      <c r="A11" s="129" t="s">
        <v>33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</row>
    <row r="12" spans="1:24" ht="15.75" customHeight="1">
      <c r="A12" s="145" t="s">
        <v>38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35"/>
      <c r="M12" s="35"/>
      <c r="N12" s="146" t="s">
        <v>39</v>
      </c>
      <c r="O12" s="146"/>
      <c r="P12" s="146"/>
      <c r="Q12" s="146"/>
      <c r="R12" s="146"/>
      <c r="S12" s="146"/>
      <c r="T12" s="146"/>
      <c r="U12" s="146"/>
      <c r="V12" s="146"/>
      <c r="W12" s="146"/>
      <c r="X12" s="146"/>
    </row>
    <row r="13" spans="1:23" s="2" customFormat="1" ht="10.5" customHeight="1">
      <c r="A13" s="121" t="s">
        <v>0</v>
      </c>
      <c r="B13" s="121"/>
      <c r="C13" s="43">
        <v>750</v>
      </c>
      <c r="D13" s="43">
        <v>1000</v>
      </c>
      <c r="E13" s="43">
        <v>1250</v>
      </c>
      <c r="F13" s="43">
        <v>1500</v>
      </c>
      <c r="G13" s="43">
        <v>1750</v>
      </c>
      <c r="H13" s="43">
        <v>2000</v>
      </c>
      <c r="I13" s="43">
        <v>2250</v>
      </c>
      <c r="J13" s="43">
        <v>2500</v>
      </c>
      <c r="K13" s="43">
        <v>2650</v>
      </c>
      <c r="L13" s="44"/>
      <c r="M13" s="44"/>
      <c r="N13" s="43" t="s">
        <v>0</v>
      </c>
      <c r="O13" s="43">
        <v>750</v>
      </c>
      <c r="P13" s="43">
        <v>1000</v>
      </c>
      <c r="Q13" s="43">
        <v>1250</v>
      </c>
      <c r="R13" s="43">
        <v>1500</v>
      </c>
      <c r="S13" s="43">
        <v>1750</v>
      </c>
      <c r="T13" s="43">
        <v>2000</v>
      </c>
      <c r="U13" s="43">
        <v>2250</v>
      </c>
      <c r="V13" s="43">
        <v>2500</v>
      </c>
      <c r="W13" s="43">
        <v>2650</v>
      </c>
    </row>
    <row r="14" spans="1:23" s="2" customFormat="1" ht="10.5" customHeight="1">
      <c r="A14" s="121">
        <v>750</v>
      </c>
      <c r="B14" s="121"/>
      <c r="C14" s="103">
        <v>115</v>
      </c>
      <c r="D14" s="103">
        <v>105</v>
      </c>
      <c r="E14" s="103">
        <v>101</v>
      </c>
      <c r="F14" s="103">
        <v>97</v>
      </c>
      <c r="G14" s="103">
        <v>96</v>
      </c>
      <c r="H14" s="103">
        <v>95</v>
      </c>
      <c r="I14" s="103">
        <v>93</v>
      </c>
      <c r="J14" s="103">
        <v>92</v>
      </c>
      <c r="K14" s="103">
        <v>90</v>
      </c>
      <c r="L14" s="44"/>
      <c r="M14" s="44"/>
      <c r="N14" s="43">
        <v>750</v>
      </c>
      <c r="O14" s="73">
        <f aca="true" t="shared" si="0" ref="O14:W23">C$13*$A14*C14/1000000*$X$8</f>
        <v>2568.09375</v>
      </c>
      <c r="P14" s="73">
        <f t="shared" si="0"/>
        <v>3126.375</v>
      </c>
      <c r="Q14" s="73">
        <f t="shared" si="0"/>
        <v>3759.0937500000005</v>
      </c>
      <c r="R14" s="73">
        <f t="shared" si="0"/>
        <v>4332.262500000001</v>
      </c>
      <c r="S14" s="73">
        <f t="shared" si="0"/>
        <v>5002.200000000001</v>
      </c>
      <c r="T14" s="73">
        <f t="shared" si="0"/>
        <v>5657.25</v>
      </c>
      <c r="U14" s="73">
        <f t="shared" si="0"/>
        <v>6230.418750000001</v>
      </c>
      <c r="V14" s="73">
        <f t="shared" si="0"/>
        <v>6848.250000000001</v>
      </c>
      <c r="W14" s="73">
        <f t="shared" si="0"/>
        <v>7101.337500000001</v>
      </c>
    </row>
    <row r="15" spans="1:23" s="2" customFormat="1" ht="10.5" customHeight="1">
      <c r="A15" s="121">
        <v>1000</v>
      </c>
      <c r="B15" s="121"/>
      <c r="C15" s="103">
        <v>100</v>
      </c>
      <c r="D15" s="103">
        <v>93</v>
      </c>
      <c r="E15" s="103">
        <v>89</v>
      </c>
      <c r="F15" s="103">
        <v>86</v>
      </c>
      <c r="G15" s="103">
        <v>85</v>
      </c>
      <c r="H15" s="103">
        <v>84</v>
      </c>
      <c r="I15" s="103">
        <v>82</v>
      </c>
      <c r="J15" s="103">
        <v>81</v>
      </c>
      <c r="K15" s="103">
        <v>81</v>
      </c>
      <c r="L15" s="44"/>
      <c r="M15" s="44"/>
      <c r="N15" s="43">
        <v>1000</v>
      </c>
      <c r="O15" s="73">
        <f t="shared" si="0"/>
        <v>2977.5</v>
      </c>
      <c r="P15" s="73">
        <f t="shared" si="0"/>
        <v>3692.1000000000004</v>
      </c>
      <c r="Q15" s="73">
        <f t="shared" si="0"/>
        <v>4416.625</v>
      </c>
      <c r="R15" s="73">
        <f t="shared" si="0"/>
        <v>5121.3</v>
      </c>
      <c r="S15" s="73">
        <f t="shared" si="0"/>
        <v>5905.375</v>
      </c>
      <c r="T15" s="73">
        <f t="shared" si="0"/>
        <v>6669.6</v>
      </c>
      <c r="U15" s="73">
        <f t="shared" si="0"/>
        <v>7324.650000000001</v>
      </c>
      <c r="V15" s="73">
        <f t="shared" si="0"/>
        <v>8039.250000000001</v>
      </c>
      <c r="W15" s="73">
        <f t="shared" si="0"/>
        <v>8521.605000000001</v>
      </c>
    </row>
    <row r="16" spans="1:23" s="2" customFormat="1" ht="10.5" customHeight="1">
      <c r="A16" s="121">
        <v>1250</v>
      </c>
      <c r="B16" s="121"/>
      <c r="C16" s="103">
        <v>93</v>
      </c>
      <c r="D16" s="103">
        <v>86</v>
      </c>
      <c r="E16" s="103">
        <v>82</v>
      </c>
      <c r="F16" s="103">
        <v>80</v>
      </c>
      <c r="G16" s="103">
        <v>78</v>
      </c>
      <c r="H16" s="103">
        <v>77</v>
      </c>
      <c r="I16" s="103">
        <v>76</v>
      </c>
      <c r="J16" s="103">
        <v>76</v>
      </c>
      <c r="K16" s="103">
        <v>74</v>
      </c>
      <c r="L16" s="44"/>
      <c r="M16" s="44"/>
      <c r="N16" s="43">
        <v>1250</v>
      </c>
      <c r="O16" s="73">
        <f t="shared" si="0"/>
        <v>3461.3437500000005</v>
      </c>
      <c r="P16" s="73">
        <f t="shared" si="0"/>
        <v>4267.75</v>
      </c>
      <c r="Q16" s="73">
        <f t="shared" si="0"/>
        <v>5086.5625</v>
      </c>
      <c r="R16" s="73">
        <f t="shared" si="0"/>
        <v>5955</v>
      </c>
      <c r="S16" s="73">
        <f t="shared" si="0"/>
        <v>6773.812500000001</v>
      </c>
      <c r="T16" s="73">
        <f t="shared" si="0"/>
        <v>7642.250000000001</v>
      </c>
      <c r="U16" s="73">
        <f t="shared" si="0"/>
        <v>8485.875</v>
      </c>
      <c r="V16" s="73">
        <f t="shared" si="0"/>
        <v>9428.75</v>
      </c>
      <c r="W16" s="73">
        <f t="shared" si="0"/>
        <v>9731.462500000001</v>
      </c>
    </row>
    <row r="17" spans="1:23" s="2" customFormat="1" ht="10.5" customHeight="1">
      <c r="A17" s="121">
        <v>1500</v>
      </c>
      <c r="B17" s="121"/>
      <c r="C17" s="103">
        <v>88</v>
      </c>
      <c r="D17" s="103">
        <v>82</v>
      </c>
      <c r="E17" s="103">
        <v>80</v>
      </c>
      <c r="F17" s="103">
        <v>77</v>
      </c>
      <c r="G17" s="103">
        <v>76</v>
      </c>
      <c r="H17" s="103">
        <v>74</v>
      </c>
      <c r="I17" s="103">
        <v>73</v>
      </c>
      <c r="J17" s="103">
        <v>72</v>
      </c>
      <c r="K17" s="103">
        <v>74</v>
      </c>
      <c r="L17" s="44"/>
      <c r="M17" s="44"/>
      <c r="N17" s="43">
        <v>1500</v>
      </c>
      <c r="O17" s="73">
        <f t="shared" si="0"/>
        <v>3930.3</v>
      </c>
      <c r="P17" s="73">
        <f t="shared" si="0"/>
        <v>4883.1</v>
      </c>
      <c r="Q17" s="73">
        <f t="shared" si="0"/>
        <v>5955</v>
      </c>
      <c r="R17" s="73">
        <f t="shared" si="0"/>
        <v>6878.025000000001</v>
      </c>
      <c r="S17" s="73">
        <f t="shared" si="0"/>
        <v>7920.150000000001</v>
      </c>
      <c r="T17" s="73">
        <f t="shared" si="0"/>
        <v>8813.400000000001</v>
      </c>
      <c r="U17" s="73">
        <f t="shared" si="0"/>
        <v>9781.087500000001</v>
      </c>
      <c r="V17" s="73">
        <f t="shared" si="0"/>
        <v>10719</v>
      </c>
      <c r="W17" s="73">
        <f t="shared" si="0"/>
        <v>11677.755</v>
      </c>
    </row>
    <row r="18" spans="1:23" s="2" customFormat="1" ht="10.5" customHeight="1">
      <c r="A18" s="121">
        <v>1750</v>
      </c>
      <c r="B18" s="121"/>
      <c r="C18" s="103">
        <v>85</v>
      </c>
      <c r="D18" s="103">
        <v>80</v>
      </c>
      <c r="E18" s="103">
        <v>77</v>
      </c>
      <c r="F18" s="103">
        <v>74</v>
      </c>
      <c r="G18" s="103">
        <v>73</v>
      </c>
      <c r="H18" s="103">
        <v>72</v>
      </c>
      <c r="I18" s="103">
        <v>70</v>
      </c>
      <c r="J18" s="103">
        <v>70</v>
      </c>
      <c r="K18" s="103">
        <v>70</v>
      </c>
      <c r="L18" s="44"/>
      <c r="M18" s="44"/>
      <c r="N18" s="43">
        <v>1750</v>
      </c>
      <c r="O18" s="73">
        <f t="shared" si="0"/>
        <v>4429.03125</v>
      </c>
      <c r="P18" s="73">
        <f t="shared" si="0"/>
        <v>5558</v>
      </c>
      <c r="Q18" s="73">
        <f t="shared" si="0"/>
        <v>6686.968750000001</v>
      </c>
      <c r="R18" s="73">
        <f t="shared" si="0"/>
        <v>7711.725</v>
      </c>
      <c r="S18" s="73">
        <f t="shared" si="0"/>
        <v>8875.431250000001</v>
      </c>
      <c r="T18" s="73">
        <f t="shared" si="0"/>
        <v>10004.400000000001</v>
      </c>
      <c r="U18" s="73">
        <f t="shared" si="0"/>
        <v>10942.3125</v>
      </c>
      <c r="V18" s="73">
        <f t="shared" si="0"/>
        <v>12158.125</v>
      </c>
      <c r="W18" s="73">
        <f t="shared" si="0"/>
        <v>12887.612500000001</v>
      </c>
    </row>
    <row r="19" spans="1:23" s="2" customFormat="1" ht="10.5" customHeight="1">
      <c r="A19" s="121">
        <v>2000</v>
      </c>
      <c r="B19" s="121"/>
      <c r="C19" s="103">
        <v>84</v>
      </c>
      <c r="D19" s="103">
        <v>78</v>
      </c>
      <c r="E19" s="103">
        <v>76</v>
      </c>
      <c r="F19" s="103">
        <v>73</v>
      </c>
      <c r="G19" s="103">
        <v>72</v>
      </c>
      <c r="H19" s="103">
        <v>70</v>
      </c>
      <c r="I19" s="103">
        <v>69</v>
      </c>
      <c r="J19" s="103">
        <v>69</v>
      </c>
      <c r="K19" s="103">
        <v>69</v>
      </c>
      <c r="L19" s="44"/>
      <c r="M19" s="44"/>
      <c r="N19" s="43">
        <v>2000</v>
      </c>
      <c r="O19" s="73">
        <f t="shared" si="0"/>
        <v>5002.200000000001</v>
      </c>
      <c r="P19" s="73">
        <f t="shared" si="0"/>
        <v>6193.200000000001</v>
      </c>
      <c r="Q19" s="73">
        <f t="shared" si="0"/>
        <v>7543.000000000001</v>
      </c>
      <c r="R19" s="73">
        <f t="shared" si="0"/>
        <v>8694.300000000001</v>
      </c>
      <c r="S19" s="73">
        <f t="shared" si="0"/>
        <v>10004.400000000001</v>
      </c>
      <c r="T19" s="73">
        <f t="shared" si="0"/>
        <v>11116</v>
      </c>
      <c r="U19" s="73">
        <f t="shared" si="0"/>
        <v>12326.85</v>
      </c>
      <c r="V19" s="73">
        <f t="shared" si="0"/>
        <v>13696.500000000002</v>
      </c>
      <c r="W19" s="73">
        <f t="shared" si="0"/>
        <v>14518.29</v>
      </c>
    </row>
    <row r="20" spans="1:23" s="2" customFormat="1" ht="10.5" customHeight="1">
      <c r="A20" s="121">
        <v>2250</v>
      </c>
      <c r="B20" s="121"/>
      <c r="C20" s="103">
        <v>81</v>
      </c>
      <c r="D20" s="103">
        <v>76</v>
      </c>
      <c r="E20" s="103">
        <v>73</v>
      </c>
      <c r="F20" s="103">
        <v>70</v>
      </c>
      <c r="G20" s="103">
        <v>69</v>
      </c>
      <c r="H20" s="103">
        <v>68</v>
      </c>
      <c r="I20" s="103">
        <v>68</v>
      </c>
      <c r="J20" s="103">
        <v>72</v>
      </c>
      <c r="K20" s="103">
        <v>70</v>
      </c>
      <c r="L20" s="44"/>
      <c r="M20" s="44"/>
      <c r="N20" s="43">
        <v>2250</v>
      </c>
      <c r="O20" s="73">
        <f t="shared" si="0"/>
        <v>5426.493750000001</v>
      </c>
      <c r="P20" s="73">
        <f t="shared" si="0"/>
        <v>6788.700000000001</v>
      </c>
      <c r="Q20" s="73">
        <f t="shared" si="0"/>
        <v>8150.906250000001</v>
      </c>
      <c r="R20" s="73">
        <f t="shared" si="0"/>
        <v>9379.125</v>
      </c>
      <c r="S20" s="73">
        <f t="shared" si="0"/>
        <v>10785.993750000001</v>
      </c>
      <c r="T20" s="73">
        <f t="shared" si="0"/>
        <v>12148.2</v>
      </c>
      <c r="U20" s="73">
        <f t="shared" si="0"/>
        <v>13666.725</v>
      </c>
      <c r="V20" s="73">
        <f t="shared" si="0"/>
        <v>16078.500000000002</v>
      </c>
      <c r="W20" s="73">
        <f t="shared" si="0"/>
        <v>16569.787500000002</v>
      </c>
    </row>
    <row r="21" spans="1:23" s="2" customFormat="1" ht="10.5" customHeight="1">
      <c r="A21" s="121">
        <v>2500</v>
      </c>
      <c r="B21" s="121"/>
      <c r="C21" s="103">
        <v>85</v>
      </c>
      <c r="D21" s="103">
        <v>78</v>
      </c>
      <c r="E21" s="103">
        <v>76</v>
      </c>
      <c r="F21" s="103">
        <v>73</v>
      </c>
      <c r="G21" s="103">
        <v>72</v>
      </c>
      <c r="H21" s="103">
        <v>70</v>
      </c>
      <c r="I21" s="103">
        <v>70</v>
      </c>
      <c r="J21" s="103">
        <v>69</v>
      </c>
      <c r="K21" s="103">
        <v>69</v>
      </c>
      <c r="L21" s="44"/>
      <c r="M21" s="44"/>
      <c r="N21" s="43">
        <v>2500</v>
      </c>
      <c r="O21" s="73">
        <f t="shared" si="0"/>
        <v>6327.1875</v>
      </c>
      <c r="P21" s="73">
        <f t="shared" si="0"/>
        <v>7741.500000000001</v>
      </c>
      <c r="Q21" s="73">
        <f t="shared" si="0"/>
        <v>9428.75</v>
      </c>
      <c r="R21" s="73">
        <f t="shared" si="0"/>
        <v>10867.875</v>
      </c>
      <c r="S21" s="73">
        <f t="shared" si="0"/>
        <v>12505.5</v>
      </c>
      <c r="T21" s="73">
        <f t="shared" si="0"/>
        <v>13895.000000000002</v>
      </c>
      <c r="U21" s="73">
        <f t="shared" si="0"/>
        <v>15631.875000000002</v>
      </c>
      <c r="V21" s="73">
        <f t="shared" si="0"/>
        <v>17120.625</v>
      </c>
      <c r="W21" s="73">
        <f t="shared" si="0"/>
        <v>18147.862500000003</v>
      </c>
    </row>
    <row r="22" spans="1:23" s="2" customFormat="1" ht="10.5" customHeight="1">
      <c r="A22" s="121">
        <v>2750</v>
      </c>
      <c r="B22" s="121"/>
      <c r="C22" s="103">
        <v>82</v>
      </c>
      <c r="D22" s="103">
        <v>77</v>
      </c>
      <c r="E22" s="103">
        <v>74</v>
      </c>
      <c r="F22" s="103">
        <v>72</v>
      </c>
      <c r="G22" s="103">
        <v>70</v>
      </c>
      <c r="H22" s="103">
        <v>69</v>
      </c>
      <c r="I22" s="103">
        <v>69</v>
      </c>
      <c r="J22" s="103">
        <v>68</v>
      </c>
      <c r="K22" s="103">
        <v>68</v>
      </c>
      <c r="L22" s="44"/>
      <c r="M22" s="44"/>
      <c r="N22" s="43">
        <v>2750</v>
      </c>
      <c r="O22" s="73">
        <f t="shared" si="0"/>
        <v>6714.262500000001</v>
      </c>
      <c r="P22" s="73">
        <f t="shared" si="0"/>
        <v>8406.475</v>
      </c>
      <c r="Q22" s="73">
        <f t="shared" si="0"/>
        <v>10098.6875</v>
      </c>
      <c r="R22" s="73">
        <f t="shared" si="0"/>
        <v>11790.900000000001</v>
      </c>
      <c r="S22" s="73">
        <f t="shared" si="0"/>
        <v>13373.937500000002</v>
      </c>
      <c r="T22" s="73">
        <f t="shared" si="0"/>
        <v>15066.150000000001</v>
      </c>
      <c r="U22" s="73">
        <f t="shared" si="0"/>
        <v>16949.41875</v>
      </c>
      <c r="V22" s="73">
        <f t="shared" si="0"/>
        <v>18559.75</v>
      </c>
      <c r="W22" s="73">
        <f t="shared" si="0"/>
        <v>19673.335000000003</v>
      </c>
    </row>
    <row r="23" spans="1:23" s="2" customFormat="1" ht="10.5" customHeight="1">
      <c r="A23" s="121">
        <v>3000</v>
      </c>
      <c r="B23" s="121"/>
      <c r="C23" s="103">
        <v>80</v>
      </c>
      <c r="D23" s="103">
        <v>74</v>
      </c>
      <c r="E23" s="103">
        <v>72</v>
      </c>
      <c r="F23" s="103">
        <v>70</v>
      </c>
      <c r="G23" s="103">
        <v>69</v>
      </c>
      <c r="H23" s="103">
        <v>68</v>
      </c>
      <c r="I23" s="103">
        <v>72</v>
      </c>
      <c r="J23" s="103">
        <v>70</v>
      </c>
      <c r="K23" s="103">
        <v>70</v>
      </c>
      <c r="L23" s="44"/>
      <c r="M23" s="44"/>
      <c r="N23" s="43">
        <v>3000</v>
      </c>
      <c r="O23" s="73">
        <f t="shared" si="0"/>
        <v>7146.000000000001</v>
      </c>
      <c r="P23" s="73">
        <f t="shared" si="0"/>
        <v>8813.400000000001</v>
      </c>
      <c r="Q23" s="73">
        <f t="shared" si="0"/>
        <v>10719</v>
      </c>
      <c r="R23" s="73">
        <f t="shared" si="0"/>
        <v>12505.5</v>
      </c>
      <c r="S23" s="73">
        <f t="shared" si="0"/>
        <v>14381.325</v>
      </c>
      <c r="T23" s="73">
        <f t="shared" si="0"/>
        <v>16197.6</v>
      </c>
      <c r="U23" s="73">
        <f t="shared" si="0"/>
        <v>19294.2</v>
      </c>
      <c r="V23" s="73">
        <f t="shared" si="0"/>
        <v>20842.5</v>
      </c>
      <c r="W23" s="73">
        <f t="shared" si="0"/>
        <v>22093.050000000003</v>
      </c>
    </row>
    <row r="24" spans="1:23" s="2" customFormat="1" ht="10.5" customHeight="1">
      <c r="A24" s="48"/>
      <c r="B24" s="48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68"/>
      <c r="N24" s="68"/>
      <c r="O24" s="44"/>
      <c r="P24" s="48"/>
      <c r="Q24" s="48"/>
      <c r="R24" s="68"/>
      <c r="S24" s="68"/>
      <c r="T24" s="68"/>
      <c r="U24" s="68"/>
      <c r="V24" s="68"/>
      <c r="W24" s="68"/>
    </row>
    <row r="25" spans="1:24" s="2" customFormat="1" ht="10.5" customHeight="1">
      <c r="A25" s="147" t="s">
        <v>51</v>
      </c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</row>
    <row r="26" spans="1:24" s="2" customFormat="1" ht="10.5" customHeight="1">
      <c r="A26" s="145" t="s">
        <v>38</v>
      </c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37"/>
      <c r="M26" s="37"/>
      <c r="N26" s="146" t="s">
        <v>39</v>
      </c>
      <c r="O26" s="146"/>
      <c r="P26" s="146"/>
      <c r="Q26" s="146"/>
      <c r="R26" s="146"/>
      <c r="S26" s="146"/>
      <c r="T26" s="146"/>
      <c r="U26" s="146"/>
      <c r="V26" s="146"/>
      <c r="W26" s="146"/>
      <c r="X26" s="146"/>
    </row>
    <row r="27" spans="1:23" s="2" customFormat="1" ht="10.5" customHeight="1">
      <c r="A27" s="121" t="s">
        <v>0</v>
      </c>
      <c r="B27" s="121"/>
      <c r="C27" s="43">
        <v>1000</v>
      </c>
      <c r="D27" s="43">
        <v>1250</v>
      </c>
      <c r="E27" s="43">
        <v>1500</v>
      </c>
      <c r="F27" s="43">
        <v>1750</v>
      </c>
      <c r="G27" s="43">
        <v>2000</v>
      </c>
      <c r="H27" s="43">
        <v>2250</v>
      </c>
      <c r="I27" s="43">
        <v>2500</v>
      </c>
      <c r="J27" s="43">
        <v>2750</v>
      </c>
      <c r="K27" s="43">
        <v>2900</v>
      </c>
      <c r="L27" s="68"/>
      <c r="M27" s="68"/>
      <c r="N27" s="65" t="s">
        <v>0</v>
      </c>
      <c r="O27" s="43">
        <v>1000</v>
      </c>
      <c r="P27" s="43">
        <v>1250</v>
      </c>
      <c r="Q27" s="43">
        <v>1500</v>
      </c>
      <c r="R27" s="43">
        <v>1750</v>
      </c>
      <c r="S27" s="43">
        <v>2000</v>
      </c>
      <c r="T27" s="43">
        <v>2250</v>
      </c>
      <c r="U27" s="43">
        <v>2500</v>
      </c>
      <c r="V27" s="43">
        <v>2750</v>
      </c>
      <c r="W27" s="43">
        <v>2900</v>
      </c>
    </row>
    <row r="28" spans="1:23" s="2" customFormat="1" ht="10.5" customHeight="1">
      <c r="A28" s="121">
        <v>750</v>
      </c>
      <c r="B28" s="121"/>
      <c r="C28" s="110">
        <v>116</v>
      </c>
      <c r="D28" s="110">
        <v>112</v>
      </c>
      <c r="E28" s="110">
        <v>108</v>
      </c>
      <c r="F28" s="110">
        <v>107</v>
      </c>
      <c r="G28" s="110">
        <v>104</v>
      </c>
      <c r="H28" s="110">
        <v>103</v>
      </c>
      <c r="I28" s="110">
        <v>101</v>
      </c>
      <c r="J28" s="110">
        <v>101</v>
      </c>
      <c r="K28" s="110">
        <v>100</v>
      </c>
      <c r="L28" s="68"/>
      <c r="M28" s="68"/>
      <c r="N28" s="43">
        <v>750</v>
      </c>
      <c r="O28" s="73">
        <f aca="true" t="shared" si="1" ref="O28:W37">C$27*$A28*C28/1000000*$X$8</f>
        <v>3453.9</v>
      </c>
      <c r="P28" s="73">
        <f t="shared" si="1"/>
        <v>4168.5</v>
      </c>
      <c r="Q28" s="73">
        <f t="shared" si="1"/>
        <v>4823.55</v>
      </c>
      <c r="R28" s="73">
        <f t="shared" si="1"/>
        <v>5575.368750000001</v>
      </c>
      <c r="S28" s="73">
        <f t="shared" si="1"/>
        <v>6193.200000000001</v>
      </c>
      <c r="T28" s="73">
        <f t="shared" si="1"/>
        <v>6900.356250000001</v>
      </c>
      <c r="U28" s="73">
        <f t="shared" si="1"/>
        <v>7518.187500000001</v>
      </c>
      <c r="V28" s="73">
        <f t="shared" si="1"/>
        <v>8270.00625</v>
      </c>
      <c r="W28" s="73">
        <f t="shared" si="1"/>
        <v>8634.75</v>
      </c>
    </row>
    <row r="29" spans="1:23" s="2" customFormat="1" ht="10.5" customHeight="1">
      <c r="A29" s="121">
        <v>1000</v>
      </c>
      <c r="B29" s="121"/>
      <c r="C29" s="110">
        <v>104</v>
      </c>
      <c r="D29" s="110">
        <v>100</v>
      </c>
      <c r="E29" s="110">
        <v>97</v>
      </c>
      <c r="F29" s="110">
        <v>95</v>
      </c>
      <c r="G29" s="110">
        <v>93</v>
      </c>
      <c r="H29" s="110">
        <v>92</v>
      </c>
      <c r="I29" s="110">
        <v>92</v>
      </c>
      <c r="J29" s="110">
        <v>90</v>
      </c>
      <c r="K29" s="110">
        <v>92</v>
      </c>
      <c r="L29" s="68"/>
      <c r="M29" s="68"/>
      <c r="N29" s="43">
        <v>1000</v>
      </c>
      <c r="O29" s="73">
        <f t="shared" si="1"/>
        <v>4128.8</v>
      </c>
      <c r="P29" s="73">
        <f t="shared" si="1"/>
        <v>4962.5</v>
      </c>
      <c r="Q29" s="73">
        <f t="shared" si="1"/>
        <v>5776.35</v>
      </c>
      <c r="R29" s="73">
        <f t="shared" si="1"/>
        <v>6600.125000000001</v>
      </c>
      <c r="S29" s="73">
        <f t="shared" si="1"/>
        <v>7384.200000000001</v>
      </c>
      <c r="T29" s="73">
        <f t="shared" si="1"/>
        <v>8217.900000000001</v>
      </c>
      <c r="U29" s="73">
        <f t="shared" si="1"/>
        <v>9131</v>
      </c>
      <c r="V29" s="73">
        <f t="shared" si="1"/>
        <v>9825.75</v>
      </c>
      <c r="W29" s="73">
        <f t="shared" si="1"/>
        <v>10591.960000000001</v>
      </c>
    </row>
    <row r="30" spans="1:23" s="2" customFormat="1" ht="10.5" customHeight="1">
      <c r="A30" s="121">
        <v>1250</v>
      </c>
      <c r="B30" s="121"/>
      <c r="C30" s="110">
        <v>97</v>
      </c>
      <c r="D30" s="110">
        <v>93</v>
      </c>
      <c r="E30" s="110">
        <v>90</v>
      </c>
      <c r="F30" s="110">
        <v>89</v>
      </c>
      <c r="G30" s="110">
        <v>88</v>
      </c>
      <c r="H30" s="110">
        <v>86</v>
      </c>
      <c r="I30" s="110">
        <v>85</v>
      </c>
      <c r="J30" s="110">
        <v>86</v>
      </c>
      <c r="K30" s="110">
        <v>85</v>
      </c>
      <c r="L30" s="68"/>
      <c r="M30" s="68"/>
      <c r="N30" s="43">
        <v>1250</v>
      </c>
      <c r="O30" s="73">
        <f t="shared" si="1"/>
        <v>4813.625</v>
      </c>
      <c r="P30" s="73">
        <f t="shared" si="1"/>
        <v>5768.90625</v>
      </c>
      <c r="Q30" s="73">
        <f t="shared" si="1"/>
        <v>6699.375000000001</v>
      </c>
      <c r="R30" s="73">
        <f t="shared" si="1"/>
        <v>7729.093750000001</v>
      </c>
      <c r="S30" s="73">
        <f t="shared" si="1"/>
        <v>8734</v>
      </c>
      <c r="T30" s="73">
        <f t="shared" si="1"/>
        <v>9602.4375</v>
      </c>
      <c r="U30" s="73">
        <f t="shared" si="1"/>
        <v>10545.3125</v>
      </c>
      <c r="V30" s="73">
        <f t="shared" si="1"/>
        <v>11736.3125</v>
      </c>
      <c r="W30" s="73">
        <f t="shared" si="1"/>
        <v>12232.5625</v>
      </c>
    </row>
    <row r="31" spans="1:23" s="2" customFormat="1" ht="10.5" customHeight="1">
      <c r="A31" s="121">
        <v>1500</v>
      </c>
      <c r="B31" s="121"/>
      <c r="C31" s="110">
        <v>93</v>
      </c>
      <c r="D31" s="110">
        <v>90</v>
      </c>
      <c r="E31" s="110">
        <v>88</v>
      </c>
      <c r="F31" s="110">
        <v>86</v>
      </c>
      <c r="G31" s="110">
        <v>85</v>
      </c>
      <c r="H31" s="110">
        <v>84</v>
      </c>
      <c r="I31" s="110">
        <v>85</v>
      </c>
      <c r="J31" s="110">
        <v>85</v>
      </c>
      <c r="K31" s="110">
        <v>84</v>
      </c>
      <c r="L31" s="68"/>
      <c r="M31" s="68"/>
      <c r="N31" s="43">
        <v>1500</v>
      </c>
      <c r="O31" s="73">
        <f t="shared" si="1"/>
        <v>5538.150000000001</v>
      </c>
      <c r="P31" s="73">
        <f t="shared" si="1"/>
        <v>6699.375000000001</v>
      </c>
      <c r="Q31" s="73">
        <f t="shared" si="1"/>
        <v>7860.6</v>
      </c>
      <c r="R31" s="73">
        <f t="shared" si="1"/>
        <v>8962.275000000001</v>
      </c>
      <c r="S31" s="73">
        <f t="shared" si="1"/>
        <v>10123.5</v>
      </c>
      <c r="T31" s="73">
        <f t="shared" si="1"/>
        <v>11254.95</v>
      </c>
      <c r="U31" s="73">
        <f t="shared" si="1"/>
        <v>12654.375</v>
      </c>
      <c r="V31" s="73">
        <f t="shared" si="1"/>
        <v>13919.812500000002</v>
      </c>
      <c r="W31" s="73">
        <f t="shared" si="1"/>
        <v>14506.380000000001</v>
      </c>
    </row>
    <row r="32" spans="1:23" s="2" customFormat="1" ht="10.5" customHeight="1">
      <c r="A32" s="121">
        <v>1750</v>
      </c>
      <c r="B32" s="121"/>
      <c r="C32" s="110">
        <v>90</v>
      </c>
      <c r="D32" s="110">
        <v>88</v>
      </c>
      <c r="E32" s="110">
        <v>85</v>
      </c>
      <c r="F32" s="110">
        <v>84</v>
      </c>
      <c r="G32" s="110">
        <v>82</v>
      </c>
      <c r="H32" s="110">
        <v>81</v>
      </c>
      <c r="I32" s="110">
        <v>81</v>
      </c>
      <c r="J32" s="110">
        <v>81</v>
      </c>
      <c r="K32" s="110">
        <v>81</v>
      </c>
      <c r="L32" s="68"/>
      <c r="M32" s="68"/>
      <c r="N32" s="43">
        <v>1750</v>
      </c>
      <c r="O32" s="73">
        <f t="shared" si="1"/>
        <v>6252.75</v>
      </c>
      <c r="P32" s="73">
        <f t="shared" si="1"/>
        <v>7642.250000000001</v>
      </c>
      <c r="Q32" s="73">
        <f t="shared" si="1"/>
        <v>8858.0625</v>
      </c>
      <c r="R32" s="73">
        <f t="shared" si="1"/>
        <v>10212.825</v>
      </c>
      <c r="S32" s="73">
        <f t="shared" si="1"/>
        <v>11393.900000000001</v>
      </c>
      <c r="T32" s="73">
        <f t="shared" si="1"/>
        <v>12661.81875</v>
      </c>
      <c r="U32" s="73">
        <f t="shared" si="1"/>
        <v>14068.687500000002</v>
      </c>
      <c r="V32" s="73">
        <f t="shared" si="1"/>
        <v>15475.556250000001</v>
      </c>
      <c r="W32" s="73">
        <f t="shared" si="1"/>
        <v>16319.677500000002</v>
      </c>
    </row>
    <row r="33" spans="1:23" s="2" customFormat="1" ht="10.5" customHeight="1">
      <c r="A33" s="121">
        <v>2000</v>
      </c>
      <c r="B33" s="121"/>
      <c r="C33" s="110">
        <v>89</v>
      </c>
      <c r="D33" s="110">
        <v>86</v>
      </c>
      <c r="E33" s="110">
        <v>84</v>
      </c>
      <c r="F33" s="110">
        <v>82</v>
      </c>
      <c r="G33" s="110">
        <v>81</v>
      </c>
      <c r="H33" s="110">
        <v>81</v>
      </c>
      <c r="I33" s="110">
        <v>80</v>
      </c>
      <c r="J33" s="110">
        <v>80</v>
      </c>
      <c r="K33" s="110">
        <v>80</v>
      </c>
      <c r="L33" s="68"/>
      <c r="M33" s="68"/>
      <c r="N33" s="43">
        <v>2000</v>
      </c>
      <c r="O33" s="73">
        <f t="shared" si="1"/>
        <v>7066.6</v>
      </c>
      <c r="P33" s="73">
        <f t="shared" si="1"/>
        <v>8535.5</v>
      </c>
      <c r="Q33" s="73">
        <f t="shared" si="1"/>
        <v>10004.400000000001</v>
      </c>
      <c r="R33" s="73">
        <f t="shared" si="1"/>
        <v>11393.900000000001</v>
      </c>
      <c r="S33" s="73">
        <f t="shared" si="1"/>
        <v>12862.800000000001</v>
      </c>
      <c r="T33" s="73">
        <f t="shared" si="1"/>
        <v>14470.650000000001</v>
      </c>
      <c r="U33" s="73">
        <f t="shared" si="1"/>
        <v>15880.000000000002</v>
      </c>
      <c r="V33" s="73">
        <f t="shared" si="1"/>
        <v>17468</v>
      </c>
      <c r="W33" s="73">
        <f t="shared" si="1"/>
        <v>18420.800000000003</v>
      </c>
    </row>
    <row r="34" spans="1:23" s="2" customFormat="1" ht="10.5" customHeight="1">
      <c r="A34" s="121">
        <v>2250</v>
      </c>
      <c r="B34" s="121"/>
      <c r="C34" s="110">
        <v>86</v>
      </c>
      <c r="D34" s="110">
        <v>84</v>
      </c>
      <c r="E34" s="110">
        <v>81</v>
      </c>
      <c r="F34" s="110">
        <v>80</v>
      </c>
      <c r="G34" s="110">
        <v>78</v>
      </c>
      <c r="H34" s="110">
        <v>82</v>
      </c>
      <c r="I34" s="110">
        <v>82</v>
      </c>
      <c r="J34" s="110">
        <v>81</v>
      </c>
      <c r="K34" s="110">
        <v>81</v>
      </c>
      <c r="L34" s="68"/>
      <c r="M34" s="68"/>
      <c r="N34" s="43">
        <v>2250</v>
      </c>
      <c r="O34" s="73">
        <f t="shared" si="1"/>
        <v>7681.950000000001</v>
      </c>
      <c r="P34" s="73">
        <f t="shared" si="1"/>
        <v>9379.125</v>
      </c>
      <c r="Q34" s="73">
        <f t="shared" si="1"/>
        <v>10852.987500000001</v>
      </c>
      <c r="R34" s="73">
        <f t="shared" si="1"/>
        <v>12505.5</v>
      </c>
      <c r="S34" s="73">
        <f t="shared" si="1"/>
        <v>13934.7</v>
      </c>
      <c r="T34" s="73">
        <f t="shared" si="1"/>
        <v>16480.4625</v>
      </c>
      <c r="U34" s="73">
        <f t="shared" si="1"/>
        <v>18311.625</v>
      </c>
      <c r="V34" s="73">
        <f t="shared" si="1"/>
        <v>19897.143750000003</v>
      </c>
      <c r="W34" s="73">
        <f t="shared" si="1"/>
        <v>20982.4425</v>
      </c>
    </row>
    <row r="35" spans="1:23" s="2" customFormat="1" ht="10.5" customHeight="1">
      <c r="A35" s="121">
        <v>2500</v>
      </c>
      <c r="B35" s="121"/>
      <c r="C35" s="110">
        <v>90</v>
      </c>
      <c r="D35" s="110">
        <v>86</v>
      </c>
      <c r="E35" s="110">
        <v>85</v>
      </c>
      <c r="F35" s="110">
        <v>84</v>
      </c>
      <c r="G35" s="110">
        <v>82</v>
      </c>
      <c r="H35" s="110">
        <v>81</v>
      </c>
      <c r="I35" s="110">
        <v>81</v>
      </c>
      <c r="J35" s="110">
        <v>81</v>
      </c>
      <c r="K35" s="110">
        <v>80</v>
      </c>
      <c r="L35" s="68"/>
      <c r="M35" s="68"/>
      <c r="N35" s="43">
        <v>2500</v>
      </c>
      <c r="O35" s="73">
        <f t="shared" si="1"/>
        <v>8932.5</v>
      </c>
      <c r="P35" s="73">
        <f t="shared" si="1"/>
        <v>10669.375</v>
      </c>
      <c r="Q35" s="73">
        <f t="shared" si="1"/>
        <v>12654.375</v>
      </c>
      <c r="R35" s="73">
        <f t="shared" si="1"/>
        <v>14589.750000000002</v>
      </c>
      <c r="S35" s="73">
        <f t="shared" si="1"/>
        <v>16277.000000000002</v>
      </c>
      <c r="T35" s="73">
        <f t="shared" si="1"/>
        <v>18088.3125</v>
      </c>
      <c r="U35" s="73">
        <f t="shared" si="1"/>
        <v>20098.125</v>
      </c>
      <c r="V35" s="73">
        <f t="shared" si="1"/>
        <v>22107.9375</v>
      </c>
      <c r="W35" s="73">
        <f t="shared" si="1"/>
        <v>23026</v>
      </c>
    </row>
    <row r="36" spans="1:23" s="2" customFormat="1" ht="10.5" customHeight="1">
      <c r="A36" s="121">
        <v>2750</v>
      </c>
      <c r="B36" s="121"/>
      <c r="C36" s="110">
        <v>88</v>
      </c>
      <c r="D36" s="110">
        <v>85</v>
      </c>
      <c r="E36" s="110">
        <v>82</v>
      </c>
      <c r="F36" s="110">
        <v>81</v>
      </c>
      <c r="G36" s="110">
        <v>81</v>
      </c>
      <c r="H36" s="110">
        <v>80</v>
      </c>
      <c r="I36" s="110">
        <v>78</v>
      </c>
      <c r="J36" s="110">
        <v>78</v>
      </c>
      <c r="K36" s="110">
        <v>78</v>
      </c>
      <c r="L36" s="68"/>
      <c r="M36" s="68"/>
      <c r="N36" s="43">
        <v>2750</v>
      </c>
      <c r="O36" s="73">
        <f t="shared" si="1"/>
        <v>9607.400000000001</v>
      </c>
      <c r="P36" s="73">
        <f t="shared" si="1"/>
        <v>11599.84375</v>
      </c>
      <c r="Q36" s="73">
        <f t="shared" si="1"/>
        <v>13428.525000000001</v>
      </c>
      <c r="R36" s="73">
        <f t="shared" si="1"/>
        <v>15475.556250000001</v>
      </c>
      <c r="S36" s="73">
        <f t="shared" si="1"/>
        <v>17686.350000000002</v>
      </c>
      <c r="T36" s="73">
        <f t="shared" si="1"/>
        <v>19651.5</v>
      </c>
      <c r="U36" s="73">
        <f t="shared" si="1"/>
        <v>21289.125</v>
      </c>
      <c r="V36" s="73">
        <f t="shared" si="1"/>
        <v>23418.037500000002</v>
      </c>
      <c r="W36" s="73">
        <f t="shared" si="1"/>
        <v>24695.385</v>
      </c>
    </row>
    <row r="37" spans="1:23" s="2" customFormat="1" ht="10.5" customHeight="1">
      <c r="A37" s="121">
        <v>3000</v>
      </c>
      <c r="B37" s="121"/>
      <c r="C37" s="110">
        <v>86</v>
      </c>
      <c r="D37" s="110">
        <v>84</v>
      </c>
      <c r="E37" s="110">
        <v>81</v>
      </c>
      <c r="F37" s="110">
        <v>80</v>
      </c>
      <c r="G37" s="110">
        <v>84</v>
      </c>
      <c r="H37" s="110">
        <v>82</v>
      </c>
      <c r="I37" s="110">
        <v>82</v>
      </c>
      <c r="J37" s="110">
        <v>81</v>
      </c>
      <c r="K37" s="110">
        <v>81</v>
      </c>
      <c r="L37" s="68"/>
      <c r="M37" s="68"/>
      <c r="N37" s="43">
        <v>3000</v>
      </c>
      <c r="O37" s="73">
        <f t="shared" si="1"/>
        <v>10242.6</v>
      </c>
      <c r="P37" s="73">
        <f t="shared" si="1"/>
        <v>12505.5</v>
      </c>
      <c r="Q37" s="73">
        <f t="shared" si="1"/>
        <v>14470.650000000001</v>
      </c>
      <c r="R37" s="73">
        <f t="shared" si="1"/>
        <v>16674</v>
      </c>
      <c r="S37" s="73">
        <f t="shared" si="1"/>
        <v>20008.800000000003</v>
      </c>
      <c r="T37" s="73">
        <f t="shared" si="1"/>
        <v>21973.95</v>
      </c>
      <c r="U37" s="73">
        <f t="shared" si="1"/>
        <v>24415.5</v>
      </c>
      <c r="V37" s="73">
        <f t="shared" si="1"/>
        <v>26529.525</v>
      </c>
      <c r="W37" s="73">
        <f t="shared" si="1"/>
        <v>27976.590000000004</v>
      </c>
    </row>
    <row r="38" spans="1:13" s="2" customFormat="1" ht="10.5" customHeight="1">
      <c r="A38" s="48"/>
      <c r="B38" s="48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68"/>
    </row>
    <row r="39" spans="1:13" s="2" customFormat="1" ht="10.5" customHeight="1">
      <c r="A39" s="48"/>
      <c r="B39" s="48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68"/>
    </row>
    <row r="40" spans="1:24" s="5" customFormat="1" ht="12.75" customHeight="1">
      <c r="A40" s="129" t="s">
        <v>52</v>
      </c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</row>
    <row r="41" spans="1:24" s="2" customFormat="1" ht="12.75" customHeight="1">
      <c r="A41" s="127" t="s">
        <v>38</v>
      </c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68"/>
      <c r="N41" s="146" t="s">
        <v>39</v>
      </c>
      <c r="O41" s="146"/>
      <c r="P41" s="146"/>
      <c r="Q41" s="146"/>
      <c r="R41" s="146"/>
      <c r="S41" s="146"/>
      <c r="T41" s="146"/>
      <c r="U41" s="146"/>
      <c r="V41" s="146"/>
      <c r="W41" s="146"/>
      <c r="X41" s="146"/>
    </row>
    <row r="42" spans="1:24" s="2" customFormat="1" ht="10.5" customHeight="1">
      <c r="A42" s="121" t="s">
        <v>0</v>
      </c>
      <c r="B42" s="121"/>
      <c r="C42" s="43">
        <v>1000</v>
      </c>
      <c r="D42" s="43">
        <v>1250</v>
      </c>
      <c r="E42" s="43">
        <v>1500</v>
      </c>
      <c r="F42" s="43">
        <v>1750</v>
      </c>
      <c r="G42" s="43">
        <v>2000</v>
      </c>
      <c r="H42" s="43">
        <v>2250</v>
      </c>
      <c r="I42" s="43">
        <v>2500</v>
      </c>
      <c r="J42" s="43">
        <v>2750</v>
      </c>
      <c r="K42" s="43">
        <v>3000</v>
      </c>
      <c r="L42" s="43">
        <v>3250</v>
      </c>
      <c r="O42" s="43">
        <v>1000</v>
      </c>
      <c r="P42" s="43">
        <v>1250</v>
      </c>
      <c r="Q42" s="43">
        <v>1500</v>
      </c>
      <c r="R42" s="43">
        <v>1750</v>
      </c>
      <c r="S42" s="43">
        <v>2000</v>
      </c>
      <c r="T42" s="43">
        <v>2250</v>
      </c>
      <c r="U42" s="43">
        <v>2500</v>
      </c>
      <c r="V42" s="43">
        <v>2750</v>
      </c>
      <c r="W42" s="43">
        <v>3000</v>
      </c>
      <c r="X42" s="43">
        <v>3250</v>
      </c>
    </row>
    <row r="43" spans="1:24" s="2" customFormat="1" ht="10.5" customHeight="1">
      <c r="A43" s="121">
        <v>750</v>
      </c>
      <c r="B43" s="121"/>
      <c r="C43" s="103">
        <v>127</v>
      </c>
      <c r="D43" s="103">
        <v>122</v>
      </c>
      <c r="E43" s="103">
        <v>116</v>
      </c>
      <c r="F43" s="103">
        <v>113</v>
      </c>
      <c r="G43" s="103">
        <v>112</v>
      </c>
      <c r="H43" s="103">
        <v>111</v>
      </c>
      <c r="I43" s="103">
        <v>108</v>
      </c>
      <c r="J43" s="103">
        <v>108</v>
      </c>
      <c r="K43" s="103">
        <v>107</v>
      </c>
      <c r="L43" s="103">
        <v>105</v>
      </c>
      <c r="N43" s="43">
        <v>750</v>
      </c>
      <c r="O43" s="73">
        <f>C$42*$A43*C43/1000000*$X$8</f>
        <v>3781.425</v>
      </c>
      <c r="P43" s="73">
        <f aca="true" t="shared" si="2" ref="P43:X51">D$42*$A43*D43/1000000*$X$8</f>
        <v>4540.6875</v>
      </c>
      <c r="Q43" s="73">
        <f t="shared" si="2"/>
        <v>5180.85</v>
      </c>
      <c r="R43" s="73">
        <f t="shared" si="2"/>
        <v>5888.00625</v>
      </c>
      <c r="S43" s="73">
        <f t="shared" si="2"/>
        <v>6669.6</v>
      </c>
      <c r="T43" s="73">
        <f t="shared" si="2"/>
        <v>7436.306250000001</v>
      </c>
      <c r="U43" s="73">
        <f t="shared" si="2"/>
        <v>8039.250000000001</v>
      </c>
      <c r="V43" s="73">
        <f t="shared" si="2"/>
        <v>8843.175000000001</v>
      </c>
      <c r="W43" s="73">
        <f t="shared" si="2"/>
        <v>9557.775000000001</v>
      </c>
      <c r="X43" s="73">
        <f t="shared" si="2"/>
        <v>10160.71875</v>
      </c>
    </row>
    <row r="44" spans="1:24" s="2" customFormat="1" ht="10.5" customHeight="1">
      <c r="A44" s="121">
        <v>1000</v>
      </c>
      <c r="B44" s="121"/>
      <c r="C44" s="103">
        <v>112</v>
      </c>
      <c r="D44" s="103">
        <v>108</v>
      </c>
      <c r="E44" s="103">
        <v>103</v>
      </c>
      <c r="F44" s="103">
        <v>101</v>
      </c>
      <c r="G44" s="103">
        <v>99</v>
      </c>
      <c r="H44" s="103">
        <v>97</v>
      </c>
      <c r="I44" s="103">
        <v>96</v>
      </c>
      <c r="J44" s="103">
        <v>95</v>
      </c>
      <c r="K44" s="103">
        <v>95</v>
      </c>
      <c r="L44" s="103">
        <v>93</v>
      </c>
      <c r="N44" s="43">
        <v>1000</v>
      </c>
      <c r="O44" s="73">
        <f aca="true" t="shared" si="3" ref="O44:O51">C$42*$A44*C44/1000000*$X$8</f>
        <v>4446.400000000001</v>
      </c>
      <c r="P44" s="73">
        <f t="shared" si="2"/>
        <v>5359.5</v>
      </c>
      <c r="Q44" s="73">
        <f t="shared" si="2"/>
        <v>6133.650000000001</v>
      </c>
      <c r="R44" s="73">
        <f t="shared" si="2"/>
        <v>7016.975</v>
      </c>
      <c r="S44" s="73">
        <f t="shared" si="2"/>
        <v>7860.6</v>
      </c>
      <c r="T44" s="73">
        <f t="shared" si="2"/>
        <v>8664.525000000001</v>
      </c>
      <c r="U44" s="73">
        <f t="shared" si="2"/>
        <v>9528</v>
      </c>
      <c r="V44" s="73">
        <f t="shared" si="2"/>
        <v>10371.625</v>
      </c>
      <c r="W44" s="73">
        <f t="shared" si="2"/>
        <v>11314.5</v>
      </c>
      <c r="X44" s="73">
        <f t="shared" si="2"/>
        <v>11999.325</v>
      </c>
    </row>
    <row r="45" spans="1:24" s="2" customFormat="1" ht="10.5" customHeight="1">
      <c r="A45" s="121">
        <v>1250</v>
      </c>
      <c r="B45" s="121"/>
      <c r="C45" s="103">
        <v>103</v>
      </c>
      <c r="D45" s="103">
        <v>97</v>
      </c>
      <c r="E45" s="103">
        <v>93</v>
      </c>
      <c r="F45" s="103">
        <v>90</v>
      </c>
      <c r="G45" s="103">
        <v>89</v>
      </c>
      <c r="H45" s="103">
        <v>88</v>
      </c>
      <c r="I45" s="103">
        <v>86</v>
      </c>
      <c r="J45" s="103">
        <v>85</v>
      </c>
      <c r="K45" s="103">
        <v>85</v>
      </c>
      <c r="L45" s="103">
        <v>84</v>
      </c>
      <c r="N45" s="43">
        <v>1250</v>
      </c>
      <c r="O45" s="73">
        <f t="shared" si="3"/>
        <v>5111.375</v>
      </c>
      <c r="P45" s="73">
        <f t="shared" si="2"/>
        <v>6017.03125</v>
      </c>
      <c r="Q45" s="73">
        <f t="shared" si="2"/>
        <v>6922.687500000001</v>
      </c>
      <c r="R45" s="73">
        <f t="shared" si="2"/>
        <v>7815.937500000001</v>
      </c>
      <c r="S45" s="73">
        <f t="shared" si="2"/>
        <v>8833.25</v>
      </c>
      <c r="T45" s="73">
        <f t="shared" si="2"/>
        <v>9825.75</v>
      </c>
      <c r="U45" s="73">
        <f t="shared" si="2"/>
        <v>10669.375</v>
      </c>
      <c r="V45" s="73">
        <f t="shared" si="2"/>
        <v>11599.84375</v>
      </c>
      <c r="W45" s="73">
        <f t="shared" si="2"/>
        <v>12654.375</v>
      </c>
      <c r="X45" s="73">
        <f t="shared" si="2"/>
        <v>13547.625000000002</v>
      </c>
    </row>
    <row r="46" spans="1:24" s="2" customFormat="1" ht="10.5" customHeight="1">
      <c r="A46" s="121">
        <v>1500</v>
      </c>
      <c r="B46" s="121"/>
      <c r="C46" s="103">
        <v>96</v>
      </c>
      <c r="D46" s="103">
        <v>92</v>
      </c>
      <c r="E46" s="103">
        <v>88</v>
      </c>
      <c r="F46" s="103">
        <v>86</v>
      </c>
      <c r="G46" s="103">
        <v>84</v>
      </c>
      <c r="H46" s="103">
        <v>82</v>
      </c>
      <c r="I46" s="103">
        <v>81</v>
      </c>
      <c r="J46" s="103">
        <v>81</v>
      </c>
      <c r="K46" s="103">
        <v>80</v>
      </c>
      <c r="L46" s="103">
        <v>80</v>
      </c>
      <c r="N46" s="43">
        <v>1500</v>
      </c>
      <c r="O46" s="73">
        <f t="shared" si="3"/>
        <v>5716.8</v>
      </c>
      <c r="P46" s="73">
        <f t="shared" si="2"/>
        <v>6848.250000000001</v>
      </c>
      <c r="Q46" s="73">
        <f t="shared" si="2"/>
        <v>7860.6</v>
      </c>
      <c r="R46" s="73">
        <f t="shared" si="2"/>
        <v>8962.275000000001</v>
      </c>
      <c r="S46" s="73">
        <f t="shared" si="2"/>
        <v>10004.400000000001</v>
      </c>
      <c r="T46" s="73">
        <f t="shared" si="2"/>
        <v>10986.975</v>
      </c>
      <c r="U46" s="73">
        <f t="shared" si="2"/>
        <v>12058.875</v>
      </c>
      <c r="V46" s="73">
        <f t="shared" si="2"/>
        <v>13264.7625</v>
      </c>
      <c r="W46" s="73">
        <f t="shared" si="2"/>
        <v>14292.000000000002</v>
      </c>
      <c r="X46" s="73">
        <f t="shared" si="2"/>
        <v>15483.000000000002</v>
      </c>
    </row>
    <row r="47" spans="1:24" s="2" customFormat="1" ht="10.5" customHeight="1">
      <c r="A47" s="121">
        <v>1750</v>
      </c>
      <c r="B47" s="121"/>
      <c r="C47" s="103">
        <v>95</v>
      </c>
      <c r="D47" s="103">
        <v>89</v>
      </c>
      <c r="E47" s="103">
        <v>86</v>
      </c>
      <c r="F47" s="103">
        <v>84</v>
      </c>
      <c r="G47" s="103">
        <v>82</v>
      </c>
      <c r="H47" s="103">
        <v>81</v>
      </c>
      <c r="I47" s="103">
        <v>80</v>
      </c>
      <c r="J47" s="103">
        <v>78</v>
      </c>
      <c r="K47" s="103">
        <v>78</v>
      </c>
      <c r="L47" s="103">
        <v>77</v>
      </c>
      <c r="N47" s="43">
        <v>1750</v>
      </c>
      <c r="O47" s="73">
        <f t="shared" si="3"/>
        <v>6600.125000000001</v>
      </c>
      <c r="P47" s="73">
        <f t="shared" si="2"/>
        <v>7729.093750000001</v>
      </c>
      <c r="Q47" s="73">
        <f t="shared" si="2"/>
        <v>8962.275000000001</v>
      </c>
      <c r="R47" s="73">
        <f t="shared" si="2"/>
        <v>10212.825</v>
      </c>
      <c r="S47" s="73">
        <f t="shared" si="2"/>
        <v>11393.900000000001</v>
      </c>
      <c r="T47" s="73">
        <f t="shared" si="2"/>
        <v>12661.81875</v>
      </c>
      <c r="U47" s="73">
        <f t="shared" si="2"/>
        <v>13895.000000000002</v>
      </c>
      <c r="V47" s="73">
        <f t="shared" si="2"/>
        <v>14902.3875</v>
      </c>
      <c r="W47" s="73">
        <f t="shared" si="2"/>
        <v>16257.150000000001</v>
      </c>
      <c r="X47" s="73">
        <f t="shared" si="2"/>
        <v>17386.11875</v>
      </c>
    </row>
    <row r="48" spans="1:24" s="2" customFormat="1" ht="10.5" customHeight="1">
      <c r="A48" s="121">
        <v>2000</v>
      </c>
      <c r="B48" s="121"/>
      <c r="C48" s="103">
        <v>90</v>
      </c>
      <c r="D48" s="103">
        <v>86</v>
      </c>
      <c r="E48" s="103">
        <v>82</v>
      </c>
      <c r="F48" s="103">
        <v>81</v>
      </c>
      <c r="G48" s="103">
        <v>80</v>
      </c>
      <c r="H48" s="103">
        <v>78</v>
      </c>
      <c r="I48" s="103">
        <v>77</v>
      </c>
      <c r="J48" s="103">
        <v>76</v>
      </c>
      <c r="K48" s="103">
        <v>76</v>
      </c>
      <c r="L48" s="103">
        <v>74</v>
      </c>
      <c r="N48" s="43">
        <v>2000</v>
      </c>
      <c r="O48" s="73">
        <f t="shared" si="3"/>
        <v>7146.000000000001</v>
      </c>
      <c r="P48" s="73">
        <f t="shared" si="2"/>
        <v>8535.5</v>
      </c>
      <c r="Q48" s="73">
        <f t="shared" si="2"/>
        <v>9766.2</v>
      </c>
      <c r="R48" s="73">
        <f t="shared" si="2"/>
        <v>11254.95</v>
      </c>
      <c r="S48" s="73">
        <f t="shared" si="2"/>
        <v>12704</v>
      </c>
      <c r="T48" s="73">
        <f t="shared" si="2"/>
        <v>13934.7</v>
      </c>
      <c r="U48" s="73">
        <f t="shared" si="2"/>
        <v>15284.500000000002</v>
      </c>
      <c r="V48" s="73">
        <f t="shared" si="2"/>
        <v>16594.600000000002</v>
      </c>
      <c r="W48" s="73">
        <f t="shared" si="2"/>
        <v>18103.2</v>
      </c>
      <c r="X48" s="73">
        <f t="shared" si="2"/>
        <v>19095.7</v>
      </c>
    </row>
    <row r="49" spans="1:24" s="2" customFormat="1" ht="10.5" customHeight="1">
      <c r="A49" s="121">
        <v>2250</v>
      </c>
      <c r="B49" s="121"/>
      <c r="C49" s="103">
        <v>93</v>
      </c>
      <c r="D49" s="103">
        <v>89</v>
      </c>
      <c r="E49" s="103">
        <v>85</v>
      </c>
      <c r="F49" s="103">
        <v>82</v>
      </c>
      <c r="G49" s="103">
        <v>81</v>
      </c>
      <c r="H49" s="103">
        <v>80</v>
      </c>
      <c r="I49" s="103">
        <v>78</v>
      </c>
      <c r="J49" s="103">
        <v>78</v>
      </c>
      <c r="K49" s="103">
        <v>77</v>
      </c>
      <c r="L49" s="103">
        <v>77</v>
      </c>
      <c r="N49" s="43">
        <v>2250</v>
      </c>
      <c r="O49" s="73">
        <f t="shared" si="3"/>
        <v>8307.225</v>
      </c>
      <c r="P49" s="73">
        <f t="shared" si="2"/>
        <v>9937.40625</v>
      </c>
      <c r="Q49" s="73">
        <f t="shared" si="2"/>
        <v>11388.9375</v>
      </c>
      <c r="R49" s="73">
        <f t="shared" si="2"/>
        <v>12818.1375</v>
      </c>
      <c r="S49" s="73">
        <f t="shared" si="2"/>
        <v>14470.650000000001</v>
      </c>
      <c r="T49" s="73">
        <f t="shared" si="2"/>
        <v>16078.500000000002</v>
      </c>
      <c r="U49" s="73">
        <f t="shared" si="2"/>
        <v>17418.375</v>
      </c>
      <c r="V49" s="73">
        <f t="shared" si="2"/>
        <v>19160.2125</v>
      </c>
      <c r="W49" s="73">
        <f t="shared" si="2"/>
        <v>20634.075</v>
      </c>
      <c r="X49" s="73">
        <f t="shared" si="2"/>
        <v>22353.581250000003</v>
      </c>
    </row>
    <row r="50" spans="1:24" s="2" customFormat="1" ht="10.5" customHeight="1">
      <c r="A50" s="121">
        <v>2500</v>
      </c>
      <c r="B50" s="121"/>
      <c r="C50" s="103">
        <v>90</v>
      </c>
      <c r="D50" s="103">
        <v>86</v>
      </c>
      <c r="E50" s="103">
        <v>82</v>
      </c>
      <c r="F50" s="103">
        <v>81</v>
      </c>
      <c r="G50" s="103">
        <v>78</v>
      </c>
      <c r="H50" s="103">
        <v>78</v>
      </c>
      <c r="I50" s="103">
        <v>77</v>
      </c>
      <c r="J50" s="103">
        <v>76</v>
      </c>
      <c r="K50" s="103">
        <v>74</v>
      </c>
      <c r="L50" s="103">
        <v>74</v>
      </c>
      <c r="N50" s="43">
        <v>2500</v>
      </c>
      <c r="O50" s="73">
        <f t="shared" si="3"/>
        <v>8932.5</v>
      </c>
      <c r="P50" s="73">
        <f t="shared" si="2"/>
        <v>10669.375</v>
      </c>
      <c r="Q50" s="73">
        <f t="shared" si="2"/>
        <v>12207.75</v>
      </c>
      <c r="R50" s="73">
        <f t="shared" si="2"/>
        <v>14068.687500000002</v>
      </c>
      <c r="S50" s="73">
        <f t="shared" si="2"/>
        <v>15483.000000000002</v>
      </c>
      <c r="T50" s="73">
        <f t="shared" si="2"/>
        <v>17418.375</v>
      </c>
      <c r="U50" s="73">
        <f t="shared" si="2"/>
        <v>19105.625</v>
      </c>
      <c r="V50" s="73">
        <f t="shared" si="2"/>
        <v>20743.25</v>
      </c>
      <c r="W50" s="73">
        <f t="shared" si="2"/>
        <v>22033.5</v>
      </c>
      <c r="X50" s="73">
        <f t="shared" si="2"/>
        <v>23869.625</v>
      </c>
    </row>
    <row r="51" spans="1:24" s="2" customFormat="1" ht="10.5" customHeight="1">
      <c r="A51" s="121">
        <v>2600</v>
      </c>
      <c r="B51" s="121"/>
      <c r="C51" s="103">
        <v>89</v>
      </c>
      <c r="D51" s="103">
        <v>85</v>
      </c>
      <c r="E51" s="103">
        <v>81</v>
      </c>
      <c r="F51" s="103">
        <v>80</v>
      </c>
      <c r="G51" s="103">
        <v>77</v>
      </c>
      <c r="H51" s="103">
        <v>76</v>
      </c>
      <c r="I51" s="103">
        <v>74</v>
      </c>
      <c r="J51" s="103">
        <v>74</v>
      </c>
      <c r="K51" s="103">
        <v>73</v>
      </c>
      <c r="L51" s="103">
        <v>73</v>
      </c>
      <c r="M51" s="48"/>
      <c r="N51" s="43">
        <v>2600</v>
      </c>
      <c r="O51" s="73">
        <f t="shared" si="3"/>
        <v>9186.580000000002</v>
      </c>
      <c r="P51" s="73">
        <f t="shared" si="2"/>
        <v>10967.125</v>
      </c>
      <c r="Q51" s="73">
        <f t="shared" si="2"/>
        <v>12541.23</v>
      </c>
      <c r="R51" s="73">
        <f t="shared" si="2"/>
        <v>14450.800000000001</v>
      </c>
      <c r="S51" s="73">
        <f t="shared" si="2"/>
        <v>15895.880000000001</v>
      </c>
      <c r="T51" s="73">
        <f t="shared" si="2"/>
        <v>17650.620000000003</v>
      </c>
      <c r="U51" s="73">
        <f t="shared" si="2"/>
        <v>19095.7</v>
      </c>
      <c r="V51" s="73">
        <f t="shared" si="2"/>
        <v>21005.270000000004</v>
      </c>
      <c r="W51" s="73">
        <f t="shared" si="2"/>
        <v>22605.18</v>
      </c>
      <c r="X51" s="73">
        <f t="shared" si="2"/>
        <v>24488.945000000003</v>
      </c>
    </row>
    <row r="52" spans="1:13" s="2" customFormat="1" ht="10.5" customHeight="1">
      <c r="A52" s="48"/>
      <c r="B52" s="48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68"/>
    </row>
    <row r="53" spans="1:24" s="5" customFormat="1" ht="12.75" customHeight="1">
      <c r="A53" s="124" t="s">
        <v>34</v>
      </c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</row>
    <row r="54" spans="1:24" s="2" customFormat="1" ht="10.5" customHeight="1">
      <c r="A54" s="145" t="s">
        <v>38</v>
      </c>
      <c r="B54" s="145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68"/>
      <c r="N54" s="128" t="s">
        <v>39</v>
      </c>
      <c r="O54" s="128"/>
      <c r="P54" s="128"/>
      <c r="Q54" s="128"/>
      <c r="R54" s="128"/>
      <c r="S54" s="128"/>
      <c r="T54" s="128"/>
      <c r="U54" s="128"/>
      <c r="V54" s="128"/>
      <c r="W54" s="128"/>
      <c r="X54" s="128"/>
    </row>
    <row r="55" spans="1:24" s="2" customFormat="1" ht="10.5" customHeight="1">
      <c r="A55" s="121" t="s">
        <v>0</v>
      </c>
      <c r="B55" s="121"/>
      <c r="C55" s="43">
        <v>1250</v>
      </c>
      <c r="D55" s="43">
        <v>1500</v>
      </c>
      <c r="E55" s="43">
        <v>1750</v>
      </c>
      <c r="F55" s="43">
        <v>2000</v>
      </c>
      <c r="G55" s="43">
        <v>2250</v>
      </c>
      <c r="H55" s="43">
        <v>2500</v>
      </c>
      <c r="I55" s="43">
        <v>2750</v>
      </c>
      <c r="J55" s="43">
        <v>3000</v>
      </c>
      <c r="K55" s="43">
        <v>3250</v>
      </c>
      <c r="L55" s="50">
        <v>3500</v>
      </c>
      <c r="M55" s="68"/>
      <c r="N55" s="43" t="s">
        <v>0</v>
      </c>
      <c r="O55" s="43">
        <v>1250</v>
      </c>
      <c r="P55" s="43">
        <v>1500</v>
      </c>
      <c r="Q55" s="43">
        <v>1750</v>
      </c>
      <c r="R55" s="43">
        <v>2000</v>
      </c>
      <c r="S55" s="43">
        <v>2250</v>
      </c>
      <c r="T55" s="43">
        <v>2500</v>
      </c>
      <c r="U55" s="43">
        <v>2750</v>
      </c>
      <c r="V55" s="43">
        <v>3000</v>
      </c>
      <c r="W55" s="43">
        <v>3250</v>
      </c>
      <c r="X55" s="50">
        <v>3500</v>
      </c>
    </row>
    <row r="56" spans="1:24" s="2" customFormat="1" ht="10.5" customHeight="1">
      <c r="A56" s="121">
        <v>750</v>
      </c>
      <c r="B56" s="121"/>
      <c r="C56" s="110">
        <v>126</v>
      </c>
      <c r="D56" s="110">
        <v>120</v>
      </c>
      <c r="E56" s="110">
        <v>117</v>
      </c>
      <c r="F56" s="110">
        <v>115</v>
      </c>
      <c r="G56" s="110">
        <v>113</v>
      </c>
      <c r="H56" s="110">
        <v>112</v>
      </c>
      <c r="I56" s="110">
        <v>111</v>
      </c>
      <c r="J56" s="110">
        <v>109</v>
      </c>
      <c r="K56" s="110">
        <v>109</v>
      </c>
      <c r="L56" s="110">
        <v>108</v>
      </c>
      <c r="M56" s="68"/>
      <c r="N56" s="43">
        <v>750</v>
      </c>
      <c r="O56" s="73">
        <f aca="true" t="shared" si="4" ref="O56:X64">C$68*$A56*C56/1000000*$X$8</f>
        <v>4689.5625</v>
      </c>
      <c r="P56" s="73">
        <f t="shared" si="4"/>
        <v>5359.5</v>
      </c>
      <c r="Q56" s="73">
        <f t="shared" si="4"/>
        <v>6096.431250000001</v>
      </c>
      <c r="R56" s="73">
        <f t="shared" si="4"/>
        <v>6848.250000000001</v>
      </c>
      <c r="S56" s="73">
        <f t="shared" si="4"/>
        <v>7570.293750000001</v>
      </c>
      <c r="T56" s="73">
        <f t="shared" si="4"/>
        <v>8337</v>
      </c>
      <c r="U56" s="73">
        <f t="shared" si="4"/>
        <v>9088.81875</v>
      </c>
      <c r="V56" s="73">
        <f t="shared" si="4"/>
        <v>9736.425000000001</v>
      </c>
      <c r="W56" s="73">
        <f t="shared" si="4"/>
        <v>10547.79375</v>
      </c>
      <c r="X56" s="73">
        <f t="shared" si="4"/>
        <v>11254.95</v>
      </c>
    </row>
    <row r="57" spans="1:24" s="2" customFormat="1" ht="10.5" customHeight="1">
      <c r="A57" s="121">
        <v>1000</v>
      </c>
      <c r="B57" s="121"/>
      <c r="C57" s="110">
        <v>112</v>
      </c>
      <c r="D57" s="110">
        <v>107</v>
      </c>
      <c r="E57" s="110">
        <v>105</v>
      </c>
      <c r="F57" s="110">
        <v>103</v>
      </c>
      <c r="G57" s="110">
        <v>101</v>
      </c>
      <c r="H57" s="110">
        <v>100</v>
      </c>
      <c r="I57" s="110">
        <v>99</v>
      </c>
      <c r="J57" s="110">
        <v>97</v>
      </c>
      <c r="K57" s="110">
        <v>97</v>
      </c>
      <c r="L57" s="110">
        <v>96</v>
      </c>
      <c r="M57" s="68"/>
      <c r="N57" s="43">
        <v>1000</v>
      </c>
      <c r="O57" s="73">
        <f t="shared" si="4"/>
        <v>5558</v>
      </c>
      <c r="P57" s="73">
        <f t="shared" si="4"/>
        <v>6371.85</v>
      </c>
      <c r="Q57" s="73">
        <f t="shared" si="4"/>
        <v>7294.875000000001</v>
      </c>
      <c r="R57" s="73">
        <f t="shared" si="4"/>
        <v>8178.200000000001</v>
      </c>
      <c r="S57" s="73">
        <f t="shared" si="4"/>
        <v>9021.825</v>
      </c>
      <c r="T57" s="73">
        <f t="shared" si="4"/>
        <v>9925</v>
      </c>
      <c r="U57" s="73">
        <f t="shared" si="4"/>
        <v>10808.325</v>
      </c>
      <c r="V57" s="73">
        <f t="shared" si="4"/>
        <v>11552.7</v>
      </c>
      <c r="W57" s="73">
        <f t="shared" si="4"/>
        <v>12515.425000000001</v>
      </c>
      <c r="X57" s="73">
        <f t="shared" si="4"/>
        <v>13339.2</v>
      </c>
    </row>
    <row r="58" spans="1:24" s="2" customFormat="1" ht="10.5" customHeight="1">
      <c r="A58" s="121">
        <v>1250</v>
      </c>
      <c r="B58" s="121"/>
      <c r="C58" s="110">
        <v>101</v>
      </c>
      <c r="D58" s="110">
        <v>97</v>
      </c>
      <c r="E58" s="110">
        <v>95</v>
      </c>
      <c r="F58" s="110">
        <v>93</v>
      </c>
      <c r="G58" s="110">
        <v>92</v>
      </c>
      <c r="H58" s="110">
        <v>90</v>
      </c>
      <c r="I58" s="110">
        <v>89</v>
      </c>
      <c r="J58" s="110">
        <v>88</v>
      </c>
      <c r="K58" s="110">
        <v>88</v>
      </c>
      <c r="L58" s="110">
        <v>86</v>
      </c>
      <c r="M58" s="68"/>
      <c r="N58" s="43">
        <v>1250</v>
      </c>
      <c r="O58" s="73">
        <f t="shared" si="4"/>
        <v>6265.15625</v>
      </c>
      <c r="P58" s="73">
        <f t="shared" si="4"/>
        <v>7220.437500000001</v>
      </c>
      <c r="Q58" s="73">
        <f t="shared" si="4"/>
        <v>8250.15625</v>
      </c>
      <c r="R58" s="73">
        <f t="shared" si="4"/>
        <v>9230.25</v>
      </c>
      <c r="S58" s="73">
        <f t="shared" si="4"/>
        <v>10272.375</v>
      </c>
      <c r="T58" s="73">
        <f t="shared" si="4"/>
        <v>11165.625</v>
      </c>
      <c r="U58" s="73">
        <f t="shared" si="4"/>
        <v>12145.71875</v>
      </c>
      <c r="V58" s="73">
        <f t="shared" si="4"/>
        <v>13101.000000000002</v>
      </c>
      <c r="W58" s="73">
        <f t="shared" si="4"/>
        <v>14192.750000000002</v>
      </c>
      <c r="X58" s="73">
        <f t="shared" si="4"/>
        <v>14937.125000000002</v>
      </c>
    </row>
    <row r="59" spans="1:24" s="2" customFormat="1" ht="10.5" customHeight="1">
      <c r="A59" s="121">
        <v>1500</v>
      </c>
      <c r="B59" s="121"/>
      <c r="C59" s="110">
        <v>96</v>
      </c>
      <c r="D59" s="110">
        <v>92</v>
      </c>
      <c r="E59" s="110">
        <v>90</v>
      </c>
      <c r="F59" s="110">
        <v>88</v>
      </c>
      <c r="G59" s="110">
        <v>86</v>
      </c>
      <c r="H59" s="110">
        <v>85</v>
      </c>
      <c r="I59" s="110">
        <v>85</v>
      </c>
      <c r="J59" s="110">
        <v>84</v>
      </c>
      <c r="K59" s="110">
        <v>84</v>
      </c>
      <c r="L59" s="110">
        <v>82</v>
      </c>
      <c r="M59" s="68"/>
      <c r="N59" s="43">
        <v>1500</v>
      </c>
      <c r="O59" s="73">
        <f t="shared" si="4"/>
        <v>7146.000000000001</v>
      </c>
      <c r="P59" s="73">
        <f t="shared" si="4"/>
        <v>8217.900000000001</v>
      </c>
      <c r="Q59" s="73">
        <f t="shared" si="4"/>
        <v>9379.125</v>
      </c>
      <c r="R59" s="73">
        <f t="shared" si="4"/>
        <v>10480.800000000001</v>
      </c>
      <c r="S59" s="73">
        <f t="shared" si="4"/>
        <v>11522.925000000001</v>
      </c>
      <c r="T59" s="73">
        <f t="shared" si="4"/>
        <v>12654.375</v>
      </c>
      <c r="U59" s="73">
        <f t="shared" si="4"/>
        <v>13919.812500000002</v>
      </c>
      <c r="V59" s="73">
        <f t="shared" si="4"/>
        <v>15006.6</v>
      </c>
      <c r="W59" s="73">
        <f t="shared" si="4"/>
        <v>16257.150000000001</v>
      </c>
      <c r="X59" s="73">
        <f t="shared" si="4"/>
        <v>17090.850000000002</v>
      </c>
    </row>
    <row r="60" spans="1:24" s="2" customFormat="1" ht="10.5" customHeight="1">
      <c r="A60" s="121">
        <v>1750</v>
      </c>
      <c r="B60" s="121"/>
      <c r="C60" s="110">
        <v>96</v>
      </c>
      <c r="D60" s="110">
        <v>93</v>
      </c>
      <c r="E60" s="110">
        <v>90</v>
      </c>
      <c r="F60" s="110">
        <v>88</v>
      </c>
      <c r="G60" s="110">
        <v>86</v>
      </c>
      <c r="H60" s="110">
        <v>85</v>
      </c>
      <c r="I60" s="110">
        <v>85</v>
      </c>
      <c r="J60" s="110">
        <v>84</v>
      </c>
      <c r="K60" s="110">
        <v>84</v>
      </c>
      <c r="L60" s="110">
        <v>82</v>
      </c>
      <c r="M60" s="68"/>
      <c r="N60" s="43">
        <v>1750</v>
      </c>
      <c r="O60" s="73">
        <f t="shared" si="4"/>
        <v>8337</v>
      </c>
      <c r="P60" s="73">
        <f t="shared" si="4"/>
        <v>9691.7625</v>
      </c>
      <c r="Q60" s="73">
        <f t="shared" si="4"/>
        <v>10942.3125</v>
      </c>
      <c r="R60" s="73">
        <f t="shared" si="4"/>
        <v>12227.6</v>
      </c>
      <c r="S60" s="73">
        <f t="shared" si="4"/>
        <v>13443.4125</v>
      </c>
      <c r="T60" s="73">
        <f t="shared" si="4"/>
        <v>14763.437500000002</v>
      </c>
      <c r="U60" s="73">
        <f t="shared" si="4"/>
        <v>16239.781250000002</v>
      </c>
      <c r="V60" s="73">
        <f t="shared" si="4"/>
        <v>17507.7</v>
      </c>
      <c r="W60" s="73">
        <f t="shared" si="4"/>
        <v>18966.675000000003</v>
      </c>
      <c r="X60" s="73">
        <f t="shared" si="4"/>
        <v>19939.325</v>
      </c>
    </row>
    <row r="61" spans="1:24" s="2" customFormat="1" ht="10.5" customHeight="1">
      <c r="A61" s="121">
        <v>2000</v>
      </c>
      <c r="B61" s="121"/>
      <c r="C61" s="110">
        <v>93</v>
      </c>
      <c r="D61" s="110">
        <v>89</v>
      </c>
      <c r="E61" s="110">
        <v>88</v>
      </c>
      <c r="F61" s="110">
        <v>85</v>
      </c>
      <c r="G61" s="110">
        <v>84</v>
      </c>
      <c r="H61" s="110">
        <v>82</v>
      </c>
      <c r="I61" s="110">
        <v>82</v>
      </c>
      <c r="J61" s="110">
        <v>81</v>
      </c>
      <c r="K61" s="110">
        <v>81</v>
      </c>
      <c r="L61" s="110">
        <v>80</v>
      </c>
      <c r="M61" s="68"/>
      <c r="N61" s="43">
        <v>2000</v>
      </c>
      <c r="O61" s="73">
        <f t="shared" si="4"/>
        <v>9230.25</v>
      </c>
      <c r="P61" s="73">
        <f t="shared" si="4"/>
        <v>10599.900000000001</v>
      </c>
      <c r="Q61" s="73">
        <f t="shared" si="4"/>
        <v>12227.6</v>
      </c>
      <c r="R61" s="73">
        <f t="shared" si="4"/>
        <v>13498.000000000002</v>
      </c>
      <c r="S61" s="73">
        <f t="shared" si="4"/>
        <v>15006.6</v>
      </c>
      <c r="T61" s="73">
        <f t="shared" si="4"/>
        <v>16277.000000000002</v>
      </c>
      <c r="U61" s="73">
        <f t="shared" si="4"/>
        <v>17904.7</v>
      </c>
      <c r="V61" s="73">
        <f t="shared" si="4"/>
        <v>19294.2</v>
      </c>
      <c r="W61" s="73">
        <f t="shared" si="4"/>
        <v>20902.050000000003</v>
      </c>
      <c r="X61" s="73">
        <f t="shared" si="4"/>
        <v>22232</v>
      </c>
    </row>
    <row r="62" spans="1:24" s="2" customFormat="1" ht="10.5" customHeight="1">
      <c r="A62" s="121">
        <v>2250</v>
      </c>
      <c r="B62" s="121"/>
      <c r="C62" s="110">
        <v>99</v>
      </c>
      <c r="D62" s="110">
        <v>93</v>
      </c>
      <c r="E62" s="110">
        <v>90</v>
      </c>
      <c r="F62" s="110">
        <v>88</v>
      </c>
      <c r="G62" s="110">
        <v>86</v>
      </c>
      <c r="H62" s="110">
        <v>85</v>
      </c>
      <c r="I62" s="110">
        <v>84</v>
      </c>
      <c r="J62" s="110">
        <v>84</v>
      </c>
      <c r="K62" s="110">
        <v>82</v>
      </c>
      <c r="L62" s="110">
        <v>82</v>
      </c>
      <c r="M62" s="68"/>
      <c r="N62" s="43">
        <v>2250</v>
      </c>
      <c r="O62" s="73">
        <f t="shared" si="4"/>
        <v>11053.96875</v>
      </c>
      <c r="P62" s="73">
        <f t="shared" si="4"/>
        <v>12460.837500000001</v>
      </c>
      <c r="Q62" s="73">
        <f t="shared" si="4"/>
        <v>14068.687500000002</v>
      </c>
      <c r="R62" s="73">
        <f t="shared" si="4"/>
        <v>15721.2</v>
      </c>
      <c r="S62" s="73">
        <f t="shared" si="4"/>
        <v>17284.3875</v>
      </c>
      <c r="T62" s="73">
        <f t="shared" si="4"/>
        <v>18981.5625</v>
      </c>
      <c r="U62" s="73">
        <f t="shared" si="4"/>
        <v>20634.075</v>
      </c>
      <c r="V62" s="73">
        <f t="shared" si="4"/>
        <v>22509.9</v>
      </c>
      <c r="W62" s="73">
        <f t="shared" si="4"/>
        <v>23805.112500000003</v>
      </c>
      <c r="X62" s="73">
        <f t="shared" si="4"/>
        <v>25636.275</v>
      </c>
    </row>
    <row r="63" spans="1:24" s="2" customFormat="1" ht="10.5" customHeight="1">
      <c r="A63" s="121">
        <v>2500</v>
      </c>
      <c r="B63" s="121"/>
      <c r="C63" s="110">
        <v>96</v>
      </c>
      <c r="D63" s="110">
        <v>92</v>
      </c>
      <c r="E63" s="110">
        <v>88</v>
      </c>
      <c r="F63" s="110">
        <v>86</v>
      </c>
      <c r="G63" s="110">
        <v>85</v>
      </c>
      <c r="H63" s="110">
        <v>82</v>
      </c>
      <c r="I63" s="110">
        <v>82</v>
      </c>
      <c r="J63" s="110">
        <v>81</v>
      </c>
      <c r="K63" s="110">
        <v>81</v>
      </c>
      <c r="L63" s="110">
        <v>80</v>
      </c>
      <c r="M63" s="68"/>
      <c r="N63" s="43">
        <v>2500</v>
      </c>
      <c r="O63" s="73">
        <f t="shared" si="4"/>
        <v>11910</v>
      </c>
      <c r="P63" s="73">
        <f t="shared" si="4"/>
        <v>13696.500000000002</v>
      </c>
      <c r="Q63" s="73">
        <f t="shared" si="4"/>
        <v>15284.500000000002</v>
      </c>
      <c r="R63" s="73">
        <f t="shared" si="4"/>
        <v>17071</v>
      </c>
      <c r="S63" s="73">
        <f t="shared" si="4"/>
        <v>18981.5625</v>
      </c>
      <c r="T63" s="73">
        <f t="shared" si="4"/>
        <v>20346.25</v>
      </c>
      <c r="U63" s="73">
        <f t="shared" si="4"/>
        <v>22380.875</v>
      </c>
      <c r="V63" s="73">
        <f t="shared" si="4"/>
        <v>24117.75</v>
      </c>
      <c r="W63" s="73">
        <f t="shared" si="4"/>
        <v>26127.562500000004</v>
      </c>
      <c r="X63" s="73">
        <f t="shared" si="4"/>
        <v>27790.000000000004</v>
      </c>
    </row>
    <row r="64" spans="1:24" s="2" customFormat="1" ht="10.5" customHeight="1">
      <c r="A64" s="121">
        <v>2750</v>
      </c>
      <c r="B64" s="121"/>
      <c r="C64" s="110">
        <v>93</v>
      </c>
      <c r="D64" s="110">
        <v>89</v>
      </c>
      <c r="E64" s="110">
        <v>86</v>
      </c>
      <c r="F64" s="110">
        <v>84</v>
      </c>
      <c r="G64" s="110">
        <v>82</v>
      </c>
      <c r="H64" s="110">
        <v>81</v>
      </c>
      <c r="I64" s="110">
        <v>80</v>
      </c>
      <c r="J64" s="110">
        <v>80</v>
      </c>
      <c r="K64" s="110">
        <v>78</v>
      </c>
      <c r="L64" s="110">
        <v>81</v>
      </c>
      <c r="M64" s="68"/>
      <c r="N64" s="43">
        <v>2750</v>
      </c>
      <c r="O64" s="73">
        <f t="shared" si="4"/>
        <v>12691.59375</v>
      </c>
      <c r="P64" s="73">
        <f t="shared" si="4"/>
        <v>14574.862500000001</v>
      </c>
      <c r="Q64" s="73">
        <f t="shared" si="4"/>
        <v>16430.8375</v>
      </c>
      <c r="R64" s="73">
        <f t="shared" si="4"/>
        <v>18341.4</v>
      </c>
      <c r="S64" s="73">
        <f t="shared" si="4"/>
        <v>20142.787500000002</v>
      </c>
      <c r="T64" s="73">
        <f t="shared" si="4"/>
        <v>22107.9375</v>
      </c>
      <c r="U64" s="73">
        <f t="shared" si="4"/>
        <v>24018.5</v>
      </c>
      <c r="V64" s="73">
        <f t="shared" si="4"/>
        <v>26202.000000000004</v>
      </c>
      <c r="W64" s="73">
        <f t="shared" si="4"/>
        <v>27675.862500000003</v>
      </c>
      <c r="X64" s="73">
        <f t="shared" si="4"/>
        <v>30951.112500000003</v>
      </c>
    </row>
    <row r="65" spans="1:23" s="2" customFormat="1" ht="10.5" customHeight="1">
      <c r="A65" s="94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</row>
    <row r="66" spans="1:24" s="5" customFormat="1" ht="12.75" customHeight="1">
      <c r="A66" s="124" t="s">
        <v>35</v>
      </c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</row>
    <row r="67" spans="1:24" s="2" customFormat="1" ht="10.5" customHeight="1">
      <c r="A67" s="145" t="s">
        <v>38</v>
      </c>
      <c r="B67" s="145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68"/>
      <c r="N67" s="128" t="s">
        <v>39</v>
      </c>
      <c r="O67" s="128"/>
      <c r="P67" s="128"/>
      <c r="Q67" s="128"/>
      <c r="R67" s="128"/>
      <c r="S67" s="128"/>
      <c r="T67" s="128"/>
      <c r="U67" s="128"/>
      <c r="V67" s="128"/>
      <c r="W67" s="128"/>
      <c r="X67" s="128"/>
    </row>
    <row r="68" spans="1:24" s="2" customFormat="1" ht="10.5" customHeight="1">
      <c r="A68" s="121" t="s">
        <v>0</v>
      </c>
      <c r="B68" s="121"/>
      <c r="C68" s="43">
        <v>1250</v>
      </c>
      <c r="D68" s="43">
        <v>1500</v>
      </c>
      <c r="E68" s="43">
        <v>1750</v>
      </c>
      <c r="F68" s="43">
        <v>2000</v>
      </c>
      <c r="G68" s="43">
        <v>2250</v>
      </c>
      <c r="H68" s="43">
        <v>2500</v>
      </c>
      <c r="I68" s="43">
        <v>2750</v>
      </c>
      <c r="J68" s="43">
        <v>3000</v>
      </c>
      <c r="K68" s="43">
        <v>3250</v>
      </c>
      <c r="L68" s="50">
        <v>3500</v>
      </c>
      <c r="M68" s="68"/>
      <c r="N68" s="72" t="s">
        <v>0</v>
      </c>
      <c r="O68" s="43">
        <v>1250</v>
      </c>
      <c r="P68" s="43">
        <v>1500</v>
      </c>
      <c r="Q68" s="43">
        <v>1750</v>
      </c>
      <c r="R68" s="43">
        <v>2000</v>
      </c>
      <c r="S68" s="43">
        <v>2250</v>
      </c>
      <c r="T68" s="43">
        <v>2500</v>
      </c>
      <c r="U68" s="43">
        <v>2750</v>
      </c>
      <c r="V68" s="43">
        <v>3000</v>
      </c>
      <c r="W68" s="43">
        <v>3250</v>
      </c>
      <c r="X68" s="50">
        <v>3500</v>
      </c>
    </row>
    <row r="69" spans="1:24" s="2" customFormat="1" ht="10.5" customHeight="1">
      <c r="A69" s="121">
        <v>750</v>
      </c>
      <c r="B69" s="121"/>
      <c r="C69" s="110">
        <v>132</v>
      </c>
      <c r="D69" s="110">
        <v>128</v>
      </c>
      <c r="E69" s="110">
        <v>127</v>
      </c>
      <c r="F69" s="110">
        <v>126</v>
      </c>
      <c r="G69" s="110">
        <v>126</v>
      </c>
      <c r="H69" s="110">
        <v>124</v>
      </c>
      <c r="I69" s="110">
        <v>123</v>
      </c>
      <c r="J69" s="110">
        <v>122</v>
      </c>
      <c r="K69" s="110">
        <v>122</v>
      </c>
      <c r="L69" s="110">
        <v>122</v>
      </c>
      <c r="M69" s="68"/>
      <c r="N69" s="72">
        <v>750</v>
      </c>
      <c r="O69" s="73">
        <f aca="true" t="shared" si="5" ref="O69:X77">C$68*$A69*C69/1000000*$X$8</f>
        <v>4912.875</v>
      </c>
      <c r="P69" s="73">
        <f t="shared" si="5"/>
        <v>5716.8</v>
      </c>
      <c r="Q69" s="73">
        <f t="shared" si="5"/>
        <v>6617.493750000001</v>
      </c>
      <c r="R69" s="73">
        <f t="shared" si="5"/>
        <v>7503.3</v>
      </c>
      <c r="S69" s="73">
        <f t="shared" si="5"/>
        <v>8441.212500000001</v>
      </c>
      <c r="T69" s="73">
        <f t="shared" si="5"/>
        <v>9230.25</v>
      </c>
      <c r="U69" s="73">
        <f t="shared" si="5"/>
        <v>10071.393750000001</v>
      </c>
      <c r="V69" s="73">
        <f t="shared" si="5"/>
        <v>10897.650000000001</v>
      </c>
      <c r="W69" s="73">
        <f t="shared" si="5"/>
        <v>11805.7875</v>
      </c>
      <c r="X69" s="73">
        <f t="shared" si="5"/>
        <v>12713.925000000001</v>
      </c>
    </row>
    <row r="70" spans="1:24" s="2" customFormat="1" ht="10.5" customHeight="1">
      <c r="A70" s="121">
        <v>1000</v>
      </c>
      <c r="B70" s="121"/>
      <c r="C70" s="110">
        <v>120</v>
      </c>
      <c r="D70" s="110">
        <v>117</v>
      </c>
      <c r="E70" s="110">
        <v>116</v>
      </c>
      <c r="F70" s="110">
        <v>115</v>
      </c>
      <c r="G70" s="110">
        <v>113</v>
      </c>
      <c r="H70" s="110">
        <v>113</v>
      </c>
      <c r="I70" s="110">
        <v>112</v>
      </c>
      <c r="J70" s="110">
        <v>112</v>
      </c>
      <c r="K70" s="110">
        <v>112</v>
      </c>
      <c r="L70" s="110">
        <v>111</v>
      </c>
      <c r="M70" s="68"/>
      <c r="N70" s="72">
        <v>1000</v>
      </c>
      <c r="O70" s="73">
        <f t="shared" si="5"/>
        <v>5955</v>
      </c>
      <c r="P70" s="73">
        <f t="shared" si="5"/>
        <v>6967.35</v>
      </c>
      <c r="Q70" s="73">
        <f t="shared" si="5"/>
        <v>8059.1</v>
      </c>
      <c r="R70" s="73">
        <f t="shared" si="5"/>
        <v>9131</v>
      </c>
      <c r="S70" s="73">
        <f t="shared" si="5"/>
        <v>10093.725</v>
      </c>
      <c r="T70" s="73">
        <f t="shared" si="5"/>
        <v>11215.25</v>
      </c>
      <c r="U70" s="73">
        <f t="shared" si="5"/>
        <v>12227.6</v>
      </c>
      <c r="V70" s="73">
        <f t="shared" si="5"/>
        <v>13339.2</v>
      </c>
      <c r="W70" s="73">
        <f t="shared" si="5"/>
        <v>14450.800000000001</v>
      </c>
      <c r="X70" s="73">
        <f t="shared" si="5"/>
        <v>15423.45</v>
      </c>
    </row>
    <row r="71" spans="1:24" s="2" customFormat="1" ht="10.5" customHeight="1">
      <c r="A71" s="121">
        <v>1250</v>
      </c>
      <c r="B71" s="121"/>
      <c r="C71" s="110">
        <v>111</v>
      </c>
      <c r="D71" s="110">
        <v>108</v>
      </c>
      <c r="E71" s="110">
        <v>107</v>
      </c>
      <c r="F71" s="110">
        <v>105</v>
      </c>
      <c r="G71" s="110">
        <v>104</v>
      </c>
      <c r="H71" s="110">
        <v>104</v>
      </c>
      <c r="I71" s="110">
        <v>104</v>
      </c>
      <c r="J71" s="110">
        <v>103</v>
      </c>
      <c r="K71" s="110">
        <v>103</v>
      </c>
      <c r="L71" s="110">
        <v>113</v>
      </c>
      <c r="M71" s="68"/>
      <c r="N71" s="72">
        <v>1250</v>
      </c>
      <c r="O71" s="73">
        <f t="shared" si="5"/>
        <v>6885.468750000001</v>
      </c>
      <c r="P71" s="73">
        <f t="shared" si="5"/>
        <v>8039.250000000001</v>
      </c>
      <c r="Q71" s="73">
        <f t="shared" si="5"/>
        <v>9292.28125</v>
      </c>
      <c r="R71" s="73">
        <f t="shared" si="5"/>
        <v>10421.25</v>
      </c>
      <c r="S71" s="73">
        <f t="shared" si="5"/>
        <v>11612.25</v>
      </c>
      <c r="T71" s="73">
        <f t="shared" si="5"/>
        <v>12902.500000000002</v>
      </c>
      <c r="U71" s="73">
        <f t="shared" si="5"/>
        <v>14192.750000000002</v>
      </c>
      <c r="V71" s="73">
        <f t="shared" si="5"/>
        <v>15334.125000000002</v>
      </c>
      <c r="W71" s="73">
        <f t="shared" si="5"/>
        <v>16611.96875</v>
      </c>
      <c r="X71" s="73">
        <f t="shared" si="5"/>
        <v>19626.6875</v>
      </c>
    </row>
    <row r="72" spans="1:24" s="2" customFormat="1" ht="10.5" customHeight="1">
      <c r="A72" s="121">
        <v>1500</v>
      </c>
      <c r="B72" s="121"/>
      <c r="C72" s="110">
        <v>105</v>
      </c>
      <c r="D72" s="110">
        <v>104</v>
      </c>
      <c r="E72" s="110">
        <v>103</v>
      </c>
      <c r="F72" s="110">
        <v>101</v>
      </c>
      <c r="G72" s="110">
        <v>101</v>
      </c>
      <c r="H72" s="110">
        <v>100</v>
      </c>
      <c r="I72" s="110">
        <v>100</v>
      </c>
      <c r="J72" s="110">
        <v>99</v>
      </c>
      <c r="K72" s="110">
        <v>109</v>
      </c>
      <c r="L72" s="110">
        <v>108</v>
      </c>
      <c r="M72" s="68"/>
      <c r="N72" s="72">
        <v>1500</v>
      </c>
      <c r="O72" s="73">
        <f t="shared" si="5"/>
        <v>7815.937500000001</v>
      </c>
      <c r="P72" s="73">
        <f t="shared" si="5"/>
        <v>9289.800000000001</v>
      </c>
      <c r="Q72" s="73">
        <f t="shared" si="5"/>
        <v>10733.8875</v>
      </c>
      <c r="R72" s="73">
        <f t="shared" si="5"/>
        <v>12029.1</v>
      </c>
      <c r="S72" s="73">
        <f t="shared" si="5"/>
        <v>13532.737500000001</v>
      </c>
      <c r="T72" s="73">
        <f t="shared" si="5"/>
        <v>14887.500000000002</v>
      </c>
      <c r="U72" s="73">
        <f t="shared" si="5"/>
        <v>16376.250000000002</v>
      </c>
      <c r="V72" s="73">
        <f t="shared" si="5"/>
        <v>17686.350000000002</v>
      </c>
      <c r="W72" s="73">
        <f t="shared" si="5"/>
        <v>21095.5875</v>
      </c>
      <c r="X72" s="73">
        <f t="shared" si="5"/>
        <v>22509.9</v>
      </c>
    </row>
    <row r="73" spans="1:24" s="2" customFormat="1" ht="10.5" customHeight="1">
      <c r="A73" s="121">
        <v>1750</v>
      </c>
      <c r="B73" s="121"/>
      <c r="C73" s="110">
        <v>107</v>
      </c>
      <c r="D73" s="110">
        <v>104</v>
      </c>
      <c r="E73" s="110">
        <v>103</v>
      </c>
      <c r="F73" s="110">
        <v>101</v>
      </c>
      <c r="G73" s="110">
        <v>101</v>
      </c>
      <c r="H73" s="110">
        <v>100</v>
      </c>
      <c r="I73" s="110">
        <v>100</v>
      </c>
      <c r="J73" s="110">
        <v>99</v>
      </c>
      <c r="K73" s="110">
        <v>103</v>
      </c>
      <c r="L73" s="110">
        <v>103</v>
      </c>
      <c r="M73" s="68"/>
      <c r="N73" s="72">
        <v>1750</v>
      </c>
      <c r="O73" s="73">
        <f t="shared" si="5"/>
        <v>9292.28125</v>
      </c>
      <c r="P73" s="73">
        <f t="shared" si="5"/>
        <v>10838.1</v>
      </c>
      <c r="Q73" s="73">
        <f t="shared" si="5"/>
        <v>12522.868750000001</v>
      </c>
      <c r="R73" s="73">
        <f t="shared" si="5"/>
        <v>14033.95</v>
      </c>
      <c r="S73" s="73">
        <f t="shared" si="5"/>
        <v>15788.19375</v>
      </c>
      <c r="T73" s="73">
        <f t="shared" si="5"/>
        <v>17368.75</v>
      </c>
      <c r="U73" s="73">
        <f t="shared" si="5"/>
        <v>19105.625</v>
      </c>
      <c r="V73" s="73">
        <f t="shared" si="5"/>
        <v>20634.075</v>
      </c>
      <c r="W73" s="73">
        <f t="shared" si="5"/>
        <v>23256.756250000002</v>
      </c>
      <c r="X73" s="73">
        <f t="shared" si="5"/>
        <v>25045.737500000003</v>
      </c>
    </row>
    <row r="74" spans="1:24" s="2" customFormat="1" ht="10.5" customHeight="1">
      <c r="A74" s="121">
        <v>2000</v>
      </c>
      <c r="B74" s="121"/>
      <c r="C74" s="110">
        <v>104</v>
      </c>
      <c r="D74" s="110">
        <v>101</v>
      </c>
      <c r="E74" s="110">
        <v>100</v>
      </c>
      <c r="F74" s="110">
        <v>99</v>
      </c>
      <c r="G74" s="110">
        <v>99</v>
      </c>
      <c r="H74" s="110">
        <v>97</v>
      </c>
      <c r="I74" s="110">
        <v>97</v>
      </c>
      <c r="J74" s="110">
        <v>107</v>
      </c>
      <c r="K74" s="110">
        <v>105</v>
      </c>
      <c r="L74" s="110">
        <v>105</v>
      </c>
      <c r="M74" s="68"/>
      <c r="N74" s="72">
        <v>2000</v>
      </c>
      <c r="O74" s="73">
        <f t="shared" si="5"/>
        <v>10322</v>
      </c>
      <c r="P74" s="73">
        <f t="shared" si="5"/>
        <v>12029.1</v>
      </c>
      <c r="Q74" s="73">
        <f t="shared" si="5"/>
        <v>13895.000000000002</v>
      </c>
      <c r="R74" s="73">
        <f t="shared" si="5"/>
        <v>15721.2</v>
      </c>
      <c r="S74" s="73">
        <f t="shared" si="5"/>
        <v>17686.350000000002</v>
      </c>
      <c r="T74" s="73">
        <f t="shared" si="5"/>
        <v>19254.5</v>
      </c>
      <c r="U74" s="73">
        <f t="shared" si="5"/>
        <v>21179.95</v>
      </c>
      <c r="V74" s="73">
        <f t="shared" si="5"/>
        <v>25487.4</v>
      </c>
      <c r="W74" s="73">
        <f t="shared" si="5"/>
        <v>27095.250000000004</v>
      </c>
      <c r="X74" s="73">
        <f t="shared" si="5"/>
        <v>29179.500000000004</v>
      </c>
    </row>
    <row r="75" spans="1:24" s="2" customFormat="1" ht="10.5" customHeight="1">
      <c r="A75" s="121">
        <v>2250</v>
      </c>
      <c r="B75" s="121"/>
      <c r="C75" s="110">
        <v>107</v>
      </c>
      <c r="D75" s="110">
        <v>104</v>
      </c>
      <c r="E75" s="110">
        <v>103</v>
      </c>
      <c r="F75" s="110">
        <v>101</v>
      </c>
      <c r="G75" s="110">
        <v>101</v>
      </c>
      <c r="H75" s="110">
        <v>100</v>
      </c>
      <c r="I75" s="110">
        <v>103</v>
      </c>
      <c r="J75" s="110">
        <v>101</v>
      </c>
      <c r="K75" s="110">
        <v>101</v>
      </c>
      <c r="L75" s="110">
        <v>100</v>
      </c>
      <c r="M75" s="68"/>
      <c r="N75" s="72">
        <v>2250</v>
      </c>
      <c r="O75" s="73">
        <f t="shared" si="5"/>
        <v>11947.21875</v>
      </c>
      <c r="P75" s="73">
        <f t="shared" si="5"/>
        <v>13934.7</v>
      </c>
      <c r="Q75" s="73">
        <f t="shared" si="5"/>
        <v>16100.831250000001</v>
      </c>
      <c r="R75" s="73">
        <f t="shared" si="5"/>
        <v>18043.65</v>
      </c>
      <c r="S75" s="73">
        <f t="shared" si="5"/>
        <v>20299.10625</v>
      </c>
      <c r="T75" s="73">
        <f t="shared" si="5"/>
        <v>22331.25</v>
      </c>
      <c r="U75" s="73">
        <f t="shared" si="5"/>
        <v>25301.30625</v>
      </c>
      <c r="V75" s="73">
        <f t="shared" si="5"/>
        <v>27065.475000000002</v>
      </c>
      <c r="W75" s="73">
        <f t="shared" si="5"/>
        <v>29320.93125</v>
      </c>
      <c r="X75" s="73">
        <f t="shared" si="5"/>
        <v>31263.750000000004</v>
      </c>
    </row>
    <row r="76" spans="1:24" s="2" customFormat="1" ht="10.5" customHeight="1">
      <c r="A76" s="121">
        <v>2500</v>
      </c>
      <c r="B76" s="121"/>
      <c r="C76" s="110">
        <v>105</v>
      </c>
      <c r="D76" s="110">
        <v>103</v>
      </c>
      <c r="E76" s="110">
        <v>101</v>
      </c>
      <c r="F76" s="110">
        <v>100</v>
      </c>
      <c r="G76" s="110">
        <v>99</v>
      </c>
      <c r="H76" s="110">
        <v>97</v>
      </c>
      <c r="I76" s="110">
        <v>100</v>
      </c>
      <c r="J76" s="110">
        <v>100</v>
      </c>
      <c r="K76" s="110">
        <v>100</v>
      </c>
      <c r="L76" s="110">
        <v>116</v>
      </c>
      <c r="M76" s="68"/>
      <c r="N76" s="72">
        <v>2500</v>
      </c>
      <c r="O76" s="73">
        <f t="shared" si="5"/>
        <v>13026.562500000002</v>
      </c>
      <c r="P76" s="73">
        <f t="shared" si="5"/>
        <v>15334.125000000002</v>
      </c>
      <c r="Q76" s="73">
        <f t="shared" si="5"/>
        <v>17542.4375</v>
      </c>
      <c r="R76" s="73">
        <f t="shared" si="5"/>
        <v>19850</v>
      </c>
      <c r="S76" s="73">
        <f t="shared" si="5"/>
        <v>22107.9375</v>
      </c>
      <c r="T76" s="73">
        <f t="shared" si="5"/>
        <v>24068.125</v>
      </c>
      <c r="U76" s="73">
        <f t="shared" si="5"/>
        <v>27293.750000000004</v>
      </c>
      <c r="V76" s="73">
        <f t="shared" si="5"/>
        <v>29775.000000000004</v>
      </c>
      <c r="W76" s="73">
        <f t="shared" si="5"/>
        <v>32256.250000000004</v>
      </c>
      <c r="X76" s="73">
        <f t="shared" si="5"/>
        <v>40295.5</v>
      </c>
    </row>
    <row r="77" spans="1:24" s="2" customFormat="1" ht="10.5" customHeight="1">
      <c r="A77" s="144">
        <v>2750</v>
      </c>
      <c r="B77" s="144"/>
      <c r="C77" s="111">
        <v>103</v>
      </c>
      <c r="D77" s="111">
        <v>101</v>
      </c>
      <c r="E77" s="111">
        <v>100</v>
      </c>
      <c r="F77" s="111">
        <v>99</v>
      </c>
      <c r="G77" s="111">
        <v>97</v>
      </c>
      <c r="H77" s="111">
        <v>97</v>
      </c>
      <c r="I77" s="111">
        <v>99</v>
      </c>
      <c r="J77" s="111">
        <v>99</v>
      </c>
      <c r="K77" s="111">
        <v>99</v>
      </c>
      <c r="L77" s="111">
        <v>117</v>
      </c>
      <c r="M77" s="68"/>
      <c r="N77" s="72">
        <v>2750</v>
      </c>
      <c r="O77" s="73">
        <f t="shared" si="5"/>
        <v>14056.281250000002</v>
      </c>
      <c r="P77" s="73">
        <f t="shared" si="5"/>
        <v>16540.0125</v>
      </c>
      <c r="Q77" s="73">
        <f t="shared" si="5"/>
        <v>19105.625</v>
      </c>
      <c r="R77" s="73">
        <f t="shared" si="5"/>
        <v>21616.65</v>
      </c>
      <c r="S77" s="73">
        <f t="shared" si="5"/>
        <v>23827.443750000002</v>
      </c>
      <c r="T77" s="73">
        <f t="shared" si="5"/>
        <v>26474.937500000004</v>
      </c>
      <c r="U77" s="73">
        <f t="shared" si="5"/>
        <v>29722.893750000003</v>
      </c>
      <c r="V77" s="73">
        <f t="shared" si="5"/>
        <v>32424.975000000002</v>
      </c>
      <c r="W77" s="73">
        <f t="shared" si="5"/>
        <v>35127.05625</v>
      </c>
      <c r="X77" s="73">
        <f t="shared" si="5"/>
        <v>44707.162500000006</v>
      </c>
    </row>
    <row r="78" spans="1:23" s="2" customFormat="1" ht="10.5" customHeight="1">
      <c r="A78" s="94"/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</row>
    <row r="79" spans="1:25" s="2" customFormat="1" ht="10.5" customHeight="1">
      <c r="A79" s="118" t="s">
        <v>55</v>
      </c>
      <c r="B79" s="119"/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</row>
    <row r="80" spans="1:25" s="2" customFormat="1" ht="10.5" customHeight="1">
      <c r="A80" s="119"/>
      <c r="B80" s="119"/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</row>
    <row r="81" spans="1:25" s="2" customFormat="1" ht="10.5" customHeight="1">
      <c r="A81" s="119"/>
      <c r="B81" s="119"/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</row>
    <row r="82" spans="1:25" s="10" customFormat="1" ht="3" customHeight="1">
      <c r="A82" s="119"/>
      <c r="B82" s="119"/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</row>
    <row r="83" spans="1:25" s="4" customFormat="1" ht="12.75" customHeight="1">
      <c r="A83" s="120"/>
      <c r="B83" s="120"/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</row>
    <row r="84" spans="1:23" s="4" customFormat="1" ht="12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5"/>
      <c r="W84" s="5"/>
    </row>
    <row r="85" spans="1:23" s="4" customFormat="1" ht="12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5"/>
      <c r="W85" s="5"/>
    </row>
    <row r="86" spans="2:23" ht="12.75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</row>
    <row r="87" spans="2:23" ht="12.75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</row>
    <row r="88" spans="2:23" ht="12.75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</row>
    <row r="89" spans="2:23" ht="12.75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</row>
    <row r="90" spans="2:23" ht="12.75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</row>
    <row r="91" spans="2:23" ht="12.75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</row>
  </sheetData>
  <sheetProtection selectLockedCells="1"/>
  <protectedRanges>
    <protectedRange sqref="O14:W23 O28:W37 O69:X77 O56:X64 O43:X51" name="бизнес"/>
    <protectedRange sqref="C27:K27 C13:K13 O13:W13 C55:K55 O55:W55 O27:W27 C68:K68 O68:W68 C42:L42 O42:X42" name="бизнес_3"/>
    <protectedRange sqref="A12:I12 A26:I26 A54:I54 A67:I67 A41:I41" name="бизнес_4"/>
    <protectedRange sqref="A2:Y2" name="бизнес_1"/>
    <protectedRange sqref="A79:Y79 A81:Y83" name="бизнес_2"/>
    <protectedRange sqref="A80:Y80" name="бизнес_1_1"/>
  </protectedRanges>
  <mergeCells count="76">
    <mergeCell ref="A1:W1"/>
    <mergeCell ref="A3:X3"/>
    <mergeCell ref="Q4:X7"/>
    <mergeCell ref="A8:U8"/>
    <mergeCell ref="V8:W8"/>
    <mergeCell ref="A9:N10"/>
    <mergeCell ref="O9:W10"/>
    <mergeCell ref="A11:X11"/>
    <mergeCell ref="A12:K12"/>
    <mergeCell ref="N12:X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5:X25"/>
    <mergeCell ref="A26:K26"/>
    <mergeCell ref="N26:X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40:X40"/>
    <mergeCell ref="A41:L41"/>
    <mergeCell ref="N41:X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3:X53"/>
    <mergeCell ref="A54:L54"/>
    <mergeCell ref="N54:X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6:X66"/>
    <mergeCell ref="A67:L67"/>
    <mergeCell ref="N67:X67"/>
    <mergeCell ref="A68:B68"/>
    <mergeCell ref="A69:B69"/>
    <mergeCell ref="A76:B76"/>
    <mergeCell ref="A77:B77"/>
    <mergeCell ref="A2:Y2"/>
    <mergeCell ref="A79:Y83"/>
    <mergeCell ref="A70:B70"/>
    <mergeCell ref="A71:B71"/>
    <mergeCell ref="A72:B72"/>
    <mergeCell ref="A73:B73"/>
    <mergeCell ref="A74:B74"/>
    <mergeCell ref="A75:B75"/>
  </mergeCells>
  <printOptions horizontalCentered="1"/>
  <pageMargins left="0.7086614173228347" right="0.2362204724409449" top="0.35433070866141736" bottom="0.35433070866141736" header="0.35433070866141736" footer="0.35433070866141736"/>
  <pageSetup fitToHeight="3" fitToWidth="1" horizontalDpi="600" verticalDpi="600" orientation="portrait" paperSize="9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Y92"/>
  <sheetViews>
    <sheetView showGridLines="0" view="pageBreakPreview" zoomScaleSheetLayoutView="100" zoomScalePageLayoutView="0" workbookViewId="0" topLeftCell="A1">
      <selection activeCell="A18" sqref="A18:I18"/>
    </sheetView>
  </sheetViews>
  <sheetFormatPr defaultColWidth="9.140625" defaultRowHeight="12.75"/>
  <cols>
    <col min="1" max="1" width="3.28125" style="6" customWidth="1"/>
    <col min="2" max="2" width="4.421875" style="6" customWidth="1"/>
    <col min="3" max="21" width="6.421875" style="6" customWidth="1"/>
    <col min="22" max="16384" width="9.140625" style="6" customWidth="1"/>
  </cols>
  <sheetData>
    <row r="1" spans="1:20" s="4" customFormat="1" ht="54" customHeight="1" thickBot="1">
      <c r="A1" s="133" t="s">
        <v>1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</row>
    <row r="2" spans="1:25" s="5" customFormat="1" ht="80.25" customHeight="1" thickBot="1">
      <c r="A2" s="155" t="s">
        <v>56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7"/>
    </row>
    <row r="3" spans="1:21" s="5" customFormat="1" ht="12.75" customHeight="1">
      <c r="A3" s="184" t="s">
        <v>36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</row>
    <row r="4" spans="1:20" ht="15" customHeight="1">
      <c r="A4" s="30"/>
      <c r="B4" s="30"/>
      <c r="C4" s="31"/>
      <c r="D4" s="31"/>
      <c r="E4" s="31"/>
      <c r="F4" s="31"/>
      <c r="G4" s="31"/>
      <c r="H4" s="34"/>
      <c r="I4" s="81"/>
      <c r="J4" s="81"/>
      <c r="K4" s="40"/>
      <c r="L4" s="185" t="s">
        <v>50</v>
      </c>
      <c r="M4" s="186"/>
      <c r="N4" s="186"/>
      <c r="O4" s="186"/>
      <c r="P4" s="186"/>
      <c r="Q4" s="186"/>
      <c r="R4" s="186"/>
      <c r="S4" s="186"/>
      <c r="T4" s="186"/>
    </row>
    <row r="5" spans="1:20" ht="15" customHeight="1">
      <c r="A5" s="30"/>
      <c r="B5" s="30"/>
      <c r="C5" s="31"/>
      <c r="D5" s="31"/>
      <c r="E5" s="31"/>
      <c r="F5" s="31"/>
      <c r="G5" s="31"/>
      <c r="H5" s="38"/>
      <c r="I5" s="38"/>
      <c r="J5" s="38"/>
      <c r="K5" s="40"/>
      <c r="L5" s="186"/>
      <c r="M5" s="186"/>
      <c r="N5" s="186"/>
      <c r="O5" s="186"/>
      <c r="P5" s="186"/>
      <c r="Q5" s="186"/>
      <c r="R5" s="186"/>
      <c r="S5" s="186"/>
      <c r="T5" s="186"/>
    </row>
    <row r="6" spans="1:20" ht="15" customHeight="1">
      <c r="A6" s="30"/>
      <c r="B6" s="30"/>
      <c r="C6" s="31"/>
      <c r="D6" s="31"/>
      <c r="E6" s="31"/>
      <c r="F6" s="31"/>
      <c r="G6" s="31"/>
      <c r="H6" s="38"/>
      <c r="I6" s="38"/>
      <c r="J6" s="38"/>
      <c r="K6" s="40"/>
      <c r="L6" s="186"/>
      <c r="M6" s="186"/>
      <c r="N6" s="186"/>
      <c r="O6" s="186"/>
      <c r="P6" s="186"/>
      <c r="Q6" s="186"/>
      <c r="R6" s="186"/>
      <c r="S6" s="186"/>
      <c r="T6" s="186"/>
    </row>
    <row r="7" spans="1:20" ht="15" customHeight="1">
      <c r="A7" s="30"/>
      <c r="B7" s="30"/>
      <c r="C7" s="31"/>
      <c r="D7" s="31"/>
      <c r="E7" s="31"/>
      <c r="F7" s="31"/>
      <c r="G7" s="31"/>
      <c r="H7" s="39"/>
      <c r="I7" s="39"/>
      <c r="J7" s="39"/>
      <c r="K7" s="41"/>
      <c r="L7" s="187"/>
      <c r="M7" s="187"/>
      <c r="N7" s="187"/>
      <c r="O7" s="187"/>
      <c r="P7" s="187"/>
      <c r="Q7" s="187"/>
      <c r="R7" s="187"/>
      <c r="S7" s="187"/>
      <c r="T7" s="187"/>
    </row>
    <row r="8" spans="1:21" s="5" customFormat="1" ht="12.75" customHeight="1">
      <c r="A8" s="184" t="s">
        <v>2</v>
      </c>
      <c r="B8" s="184"/>
      <c r="C8" s="184"/>
      <c r="D8" s="184"/>
      <c r="E8" s="184"/>
      <c r="F8" s="184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70"/>
      <c r="S8" s="188" t="s">
        <v>22</v>
      </c>
      <c r="T8" s="189"/>
      <c r="U8" s="69">
        <v>39.7</v>
      </c>
    </row>
    <row r="9" spans="1:20" ht="34.5" customHeight="1">
      <c r="A9" s="179" t="s">
        <v>16</v>
      </c>
      <c r="B9" s="179"/>
      <c r="C9" s="179"/>
      <c r="D9" s="179"/>
      <c r="E9" s="179"/>
      <c r="F9" s="179"/>
      <c r="G9" s="179"/>
      <c r="H9" s="179"/>
      <c r="I9" s="52"/>
      <c r="J9" s="52" t="s">
        <v>17</v>
      </c>
      <c r="K9" s="179" t="s">
        <v>18</v>
      </c>
      <c r="L9" s="179"/>
      <c r="M9" s="179"/>
      <c r="N9" s="179"/>
      <c r="O9" s="179"/>
      <c r="P9" s="179"/>
      <c r="Q9" s="179"/>
      <c r="R9" s="179"/>
      <c r="S9" s="179"/>
      <c r="T9" s="179"/>
    </row>
    <row r="10" spans="1:21" s="5" customFormat="1" ht="12.75" customHeight="1">
      <c r="A10" s="180" t="s">
        <v>3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</row>
    <row r="11" spans="1:20" s="32" customFormat="1" ht="18.75" customHeight="1">
      <c r="A11" s="182" t="s">
        <v>37</v>
      </c>
      <c r="B11" s="182"/>
      <c r="C11" s="182"/>
      <c r="D11" s="182"/>
      <c r="E11" s="182"/>
      <c r="F11" s="182"/>
      <c r="G11" s="182"/>
      <c r="H11" s="182"/>
      <c r="I11" s="182"/>
      <c r="J11" s="53"/>
      <c r="K11" s="183"/>
      <c r="L11" s="183"/>
      <c r="M11" s="183"/>
      <c r="N11" s="183"/>
      <c r="O11" s="183"/>
      <c r="P11" s="183"/>
      <c r="Q11" s="183"/>
      <c r="R11" s="183"/>
      <c r="S11" s="183"/>
      <c r="T11" s="79"/>
    </row>
    <row r="12" spans="1:20" ht="12" customHeight="1">
      <c r="A12" s="176" t="s">
        <v>4</v>
      </c>
      <c r="B12" s="177"/>
      <c r="C12" s="177"/>
      <c r="D12" s="177"/>
      <c r="E12" s="177"/>
      <c r="F12" s="177"/>
      <c r="G12" s="177"/>
      <c r="H12" s="177"/>
      <c r="I12" s="178"/>
      <c r="J12" s="54"/>
      <c r="K12" s="165"/>
      <c r="L12" s="165"/>
      <c r="M12" s="165"/>
      <c r="N12" s="165"/>
      <c r="O12" s="165"/>
      <c r="P12" s="165"/>
      <c r="Q12" s="165"/>
      <c r="R12" s="165"/>
      <c r="S12" s="165"/>
      <c r="T12" s="79"/>
    </row>
    <row r="13" spans="1:20" ht="11.25" customHeight="1">
      <c r="A13" s="166" t="s">
        <v>9</v>
      </c>
      <c r="B13" s="167"/>
      <c r="C13" s="167"/>
      <c r="D13" s="167"/>
      <c r="E13" s="167"/>
      <c r="F13" s="167"/>
      <c r="G13" s="167"/>
      <c r="H13" s="167"/>
      <c r="I13" s="168"/>
      <c r="J13" s="53"/>
      <c r="K13" s="169"/>
      <c r="L13" s="169"/>
      <c r="M13" s="169"/>
      <c r="N13" s="169"/>
      <c r="O13" s="169"/>
      <c r="P13" s="169"/>
      <c r="Q13" s="169"/>
      <c r="R13" s="169"/>
      <c r="S13" s="169"/>
      <c r="T13" s="80"/>
    </row>
    <row r="14" spans="1:20" ht="13.5" customHeight="1">
      <c r="A14" s="170" t="s">
        <v>10</v>
      </c>
      <c r="B14" s="171"/>
      <c r="C14" s="171"/>
      <c r="D14" s="171"/>
      <c r="E14" s="171"/>
      <c r="F14" s="171"/>
      <c r="G14" s="171"/>
      <c r="H14" s="171"/>
      <c r="I14" s="172"/>
      <c r="J14" s="55"/>
      <c r="K14" s="169"/>
      <c r="L14" s="169"/>
      <c r="M14" s="169"/>
      <c r="N14" s="169"/>
      <c r="O14" s="169"/>
      <c r="P14" s="169"/>
      <c r="Q14" s="169"/>
      <c r="R14" s="169"/>
      <c r="S14" s="169"/>
      <c r="T14" s="80"/>
    </row>
    <row r="15" spans="1:20" ht="5.25" customHeight="1">
      <c r="A15" s="173"/>
      <c r="B15" s="174"/>
      <c r="C15" s="174"/>
      <c r="D15" s="174"/>
      <c r="E15" s="174"/>
      <c r="F15" s="174"/>
      <c r="G15" s="174"/>
      <c r="H15" s="174"/>
      <c r="I15" s="175"/>
      <c r="J15" s="55"/>
      <c r="K15" s="54"/>
      <c r="L15" s="54"/>
      <c r="M15" s="54"/>
      <c r="N15" s="54"/>
      <c r="O15" s="54"/>
      <c r="P15" s="54"/>
      <c r="Q15" s="54"/>
      <c r="R15" s="54"/>
      <c r="S15" s="54"/>
      <c r="T15" s="54"/>
    </row>
    <row r="16" spans="1:20" ht="9.75" customHeight="1">
      <c r="A16" s="176" t="s">
        <v>5</v>
      </c>
      <c r="B16" s="177"/>
      <c r="C16" s="177"/>
      <c r="D16" s="177"/>
      <c r="E16" s="177"/>
      <c r="F16" s="177"/>
      <c r="G16" s="177"/>
      <c r="H16" s="177"/>
      <c r="I16" s="178"/>
      <c r="J16" s="55"/>
      <c r="K16" s="54"/>
      <c r="L16" s="54"/>
      <c r="M16" s="54"/>
      <c r="N16" s="54"/>
      <c r="O16" s="54"/>
      <c r="P16" s="54"/>
      <c r="Q16" s="54"/>
      <c r="R16" s="54"/>
      <c r="S16" s="54"/>
      <c r="T16" s="54"/>
    </row>
    <row r="17" spans="1:20" ht="9.75" customHeight="1">
      <c r="A17" s="163" t="s">
        <v>6</v>
      </c>
      <c r="B17" s="163"/>
      <c r="C17" s="163"/>
      <c r="D17" s="163"/>
      <c r="E17" s="163"/>
      <c r="F17" s="163"/>
      <c r="G17" s="163"/>
      <c r="H17" s="163"/>
      <c r="I17" s="163"/>
      <c r="J17" s="55"/>
      <c r="K17" s="54"/>
      <c r="L17" s="54"/>
      <c r="M17" s="54"/>
      <c r="N17" s="54"/>
      <c r="O17" s="54"/>
      <c r="P17" s="54"/>
      <c r="Q17" s="54"/>
      <c r="R17" s="54"/>
      <c r="S17" s="54"/>
      <c r="T17" s="54"/>
    </row>
    <row r="18" spans="1:20" ht="11.25" customHeight="1">
      <c r="A18" s="163" t="s">
        <v>7</v>
      </c>
      <c r="B18" s="163"/>
      <c r="C18" s="163"/>
      <c r="D18" s="163"/>
      <c r="E18" s="163"/>
      <c r="F18" s="163"/>
      <c r="G18" s="163"/>
      <c r="H18" s="163"/>
      <c r="I18" s="163"/>
      <c r="J18" s="55"/>
      <c r="K18" s="54"/>
      <c r="L18" s="54"/>
      <c r="M18" s="54"/>
      <c r="N18" s="54"/>
      <c r="O18" s="54"/>
      <c r="P18" s="54"/>
      <c r="Q18" s="54"/>
      <c r="R18" s="54"/>
      <c r="S18" s="54"/>
      <c r="T18" s="54"/>
    </row>
    <row r="19" spans="10:20" ht="11.25" customHeight="1"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</row>
    <row r="20" spans="1:20" ht="6" customHeight="1">
      <c r="A20" s="164"/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</row>
    <row r="21" spans="1:21" s="5" customFormat="1" ht="12.75" customHeight="1">
      <c r="A21" s="124" t="s">
        <v>40</v>
      </c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</row>
    <row r="22" spans="1:20" ht="2.25" customHeight="1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1"/>
      <c r="P22" s="51"/>
      <c r="Q22" s="51"/>
      <c r="R22" s="51"/>
      <c r="S22" s="51"/>
      <c r="T22" s="51"/>
    </row>
    <row r="23" spans="1:21" ht="11.25" customHeight="1">
      <c r="A23" s="145" t="s">
        <v>38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</row>
    <row r="24" spans="1:21" s="33" customFormat="1" ht="11.25" customHeight="1">
      <c r="A24" s="162"/>
      <c r="B24" s="162"/>
      <c r="C24" s="83">
        <v>1100</v>
      </c>
      <c r="D24" s="83">
        <v>1350</v>
      </c>
      <c r="E24" s="83">
        <v>1600</v>
      </c>
      <c r="F24" s="83">
        <v>1850</v>
      </c>
      <c r="G24" s="83">
        <v>2100</v>
      </c>
      <c r="H24" s="83">
        <v>2350</v>
      </c>
      <c r="I24" s="83">
        <v>2600</v>
      </c>
      <c r="J24" s="83">
        <v>2850</v>
      </c>
      <c r="K24" s="83">
        <v>3100</v>
      </c>
      <c r="L24" s="83">
        <v>3350</v>
      </c>
      <c r="M24" s="83">
        <v>3600</v>
      </c>
      <c r="N24" s="83">
        <v>3850</v>
      </c>
      <c r="O24" s="84">
        <v>4100</v>
      </c>
      <c r="P24" s="84">
        <v>4350</v>
      </c>
      <c r="Q24" s="84">
        <v>4600</v>
      </c>
      <c r="R24" s="84">
        <v>4850</v>
      </c>
      <c r="S24" s="83">
        <v>5100</v>
      </c>
      <c r="T24" s="85">
        <v>5350</v>
      </c>
      <c r="U24" s="86">
        <v>5600</v>
      </c>
    </row>
    <row r="25" spans="1:21" s="33" customFormat="1" ht="11.25" customHeight="1">
      <c r="A25" s="158">
        <v>1000</v>
      </c>
      <c r="B25" s="158"/>
      <c r="C25" s="103">
        <v>185</v>
      </c>
      <c r="D25" s="103">
        <v>174</v>
      </c>
      <c r="E25" s="103">
        <v>166</v>
      </c>
      <c r="F25" s="103">
        <v>159</v>
      </c>
      <c r="G25" s="103">
        <v>155</v>
      </c>
      <c r="H25" s="103">
        <v>151</v>
      </c>
      <c r="I25" s="103">
        <v>159</v>
      </c>
      <c r="J25" s="103">
        <v>157</v>
      </c>
      <c r="K25" s="103">
        <v>154</v>
      </c>
      <c r="L25" s="103">
        <v>151</v>
      </c>
      <c r="M25" s="103">
        <v>150</v>
      </c>
      <c r="N25" s="103">
        <v>149</v>
      </c>
      <c r="O25" s="103">
        <v>147</v>
      </c>
      <c r="P25" s="103">
        <v>146</v>
      </c>
      <c r="Q25" s="103">
        <v>144</v>
      </c>
      <c r="R25" s="103">
        <v>144</v>
      </c>
      <c r="S25" s="103">
        <v>143</v>
      </c>
      <c r="T25" s="104">
        <v>143</v>
      </c>
      <c r="U25" s="105">
        <v>142</v>
      </c>
    </row>
    <row r="26" spans="1:21" s="33" customFormat="1" ht="11.25" customHeight="1">
      <c r="A26" s="158">
        <v>1250</v>
      </c>
      <c r="B26" s="158"/>
      <c r="C26" s="103">
        <v>167</v>
      </c>
      <c r="D26" s="103">
        <v>158</v>
      </c>
      <c r="E26" s="103">
        <v>150</v>
      </c>
      <c r="F26" s="103">
        <v>144</v>
      </c>
      <c r="G26" s="103">
        <v>140</v>
      </c>
      <c r="H26" s="103">
        <v>138</v>
      </c>
      <c r="I26" s="103">
        <v>144</v>
      </c>
      <c r="J26" s="103">
        <v>142</v>
      </c>
      <c r="K26" s="103">
        <v>140</v>
      </c>
      <c r="L26" s="103">
        <v>138</v>
      </c>
      <c r="M26" s="103">
        <v>136</v>
      </c>
      <c r="N26" s="103">
        <v>136</v>
      </c>
      <c r="O26" s="103">
        <v>135</v>
      </c>
      <c r="P26" s="103">
        <v>134</v>
      </c>
      <c r="Q26" s="103">
        <v>132</v>
      </c>
      <c r="R26" s="103">
        <v>132</v>
      </c>
      <c r="S26" s="103">
        <v>131</v>
      </c>
      <c r="T26" s="104">
        <v>166</v>
      </c>
      <c r="U26" s="105">
        <v>165</v>
      </c>
    </row>
    <row r="27" spans="1:21" ht="11.25" customHeight="1">
      <c r="A27" s="158">
        <v>1500</v>
      </c>
      <c r="B27" s="158"/>
      <c r="C27" s="103">
        <v>154</v>
      </c>
      <c r="D27" s="103">
        <v>144</v>
      </c>
      <c r="E27" s="103">
        <v>138</v>
      </c>
      <c r="F27" s="103">
        <v>132</v>
      </c>
      <c r="G27" s="103">
        <v>128</v>
      </c>
      <c r="H27" s="103">
        <v>126</v>
      </c>
      <c r="I27" s="103">
        <v>132</v>
      </c>
      <c r="J27" s="103">
        <v>130</v>
      </c>
      <c r="K27" s="103">
        <v>128</v>
      </c>
      <c r="L27" s="103">
        <v>127</v>
      </c>
      <c r="M27" s="103">
        <v>126</v>
      </c>
      <c r="N27" s="103">
        <v>124</v>
      </c>
      <c r="O27" s="103">
        <v>123</v>
      </c>
      <c r="P27" s="103">
        <v>122</v>
      </c>
      <c r="Q27" s="103">
        <v>122</v>
      </c>
      <c r="R27" s="103">
        <v>120</v>
      </c>
      <c r="S27" s="103">
        <v>154</v>
      </c>
      <c r="T27" s="104">
        <v>154</v>
      </c>
      <c r="U27" s="106">
        <v>153</v>
      </c>
    </row>
    <row r="28" spans="1:21" ht="11.25" customHeight="1">
      <c r="A28" s="158">
        <v>1750</v>
      </c>
      <c r="B28" s="158"/>
      <c r="C28" s="103">
        <v>150</v>
      </c>
      <c r="D28" s="103">
        <v>140</v>
      </c>
      <c r="E28" s="103">
        <v>134</v>
      </c>
      <c r="F28" s="103">
        <v>130</v>
      </c>
      <c r="G28" s="103">
        <v>126</v>
      </c>
      <c r="H28" s="103">
        <v>123</v>
      </c>
      <c r="I28" s="103">
        <v>128</v>
      </c>
      <c r="J28" s="103">
        <v>126</v>
      </c>
      <c r="K28" s="103">
        <v>124</v>
      </c>
      <c r="L28" s="103">
        <v>123</v>
      </c>
      <c r="M28" s="103">
        <v>122</v>
      </c>
      <c r="N28" s="103">
        <v>120</v>
      </c>
      <c r="O28" s="103">
        <v>119</v>
      </c>
      <c r="P28" s="103">
        <v>117</v>
      </c>
      <c r="Q28" s="103">
        <v>117</v>
      </c>
      <c r="R28" s="103">
        <v>142</v>
      </c>
      <c r="S28" s="103">
        <v>142</v>
      </c>
      <c r="T28" s="104">
        <v>140</v>
      </c>
      <c r="U28" s="106">
        <v>140</v>
      </c>
    </row>
    <row r="29" spans="1:21" ht="11.25" customHeight="1">
      <c r="A29" s="158">
        <v>2000</v>
      </c>
      <c r="B29" s="158"/>
      <c r="C29" s="103">
        <v>142</v>
      </c>
      <c r="D29" s="103">
        <v>132</v>
      </c>
      <c r="E29" s="103">
        <v>127</v>
      </c>
      <c r="F29" s="103">
        <v>122</v>
      </c>
      <c r="G29" s="103">
        <v>119</v>
      </c>
      <c r="H29" s="103">
        <v>116</v>
      </c>
      <c r="I29" s="103">
        <v>122</v>
      </c>
      <c r="J29" s="103">
        <v>119</v>
      </c>
      <c r="K29" s="103">
        <v>117</v>
      </c>
      <c r="L29" s="103">
        <v>116</v>
      </c>
      <c r="M29" s="103">
        <v>115</v>
      </c>
      <c r="N29" s="103">
        <v>113</v>
      </c>
      <c r="O29" s="103">
        <v>112</v>
      </c>
      <c r="P29" s="103">
        <v>111</v>
      </c>
      <c r="Q29" s="103">
        <v>134</v>
      </c>
      <c r="R29" s="103">
        <v>132</v>
      </c>
      <c r="S29" s="103">
        <v>131</v>
      </c>
      <c r="T29" s="104">
        <v>131</v>
      </c>
      <c r="U29" s="106">
        <v>130</v>
      </c>
    </row>
    <row r="30" spans="1:21" ht="11.25" customHeight="1">
      <c r="A30" s="158">
        <v>2250</v>
      </c>
      <c r="B30" s="158"/>
      <c r="C30" s="103">
        <v>135</v>
      </c>
      <c r="D30" s="103">
        <v>127</v>
      </c>
      <c r="E30" s="103">
        <v>120</v>
      </c>
      <c r="F30" s="103">
        <v>116</v>
      </c>
      <c r="G30" s="103">
        <v>113</v>
      </c>
      <c r="H30" s="103">
        <v>111</v>
      </c>
      <c r="I30" s="103">
        <v>116</v>
      </c>
      <c r="J30" s="103">
        <v>113</v>
      </c>
      <c r="K30" s="103">
        <v>112</v>
      </c>
      <c r="L30" s="103">
        <v>111</v>
      </c>
      <c r="M30" s="103">
        <v>109</v>
      </c>
      <c r="N30" s="103">
        <v>108</v>
      </c>
      <c r="O30" s="103">
        <v>107</v>
      </c>
      <c r="P30" s="103">
        <v>128</v>
      </c>
      <c r="Q30" s="103">
        <v>127</v>
      </c>
      <c r="R30" s="103">
        <v>127</v>
      </c>
      <c r="S30" s="103">
        <v>126</v>
      </c>
      <c r="T30" s="104">
        <v>126</v>
      </c>
      <c r="U30" s="106">
        <v>124</v>
      </c>
    </row>
    <row r="31" spans="1:21" ht="11.25" customHeight="1">
      <c r="A31" s="158">
        <v>2500</v>
      </c>
      <c r="B31" s="158"/>
      <c r="C31" s="103">
        <v>131</v>
      </c>
      <c r="D31" s="103">
        <v>123</v>
      </c>
      <c r="E31" s="103">
        <v>117</v>
      </c>
      <c r="F31" s="103">
        <v>113</v>
      </c>
      <c r="G31" s="103">
        <v>111</v>
      </c>
      <c r="H31" s="103">
        <v>108</v>
      </c>
      <c r="I31" s="103">
        <v>113</v>
      </c>
      <c r="J31" s="103">
        <v>111</v>
      </c>
      <c r="K31" s="103">
        <v>109</v>
      </c>
      <c r="L31" s="103">
        <v>108</v>
      </c>
      <c r="M31" s="103">
        <v>107</v>
      </c>
      <c r="N31" s="103">
        <v>105</v>
      </c>
      <c r="O31" s="103">
        <v>104</v>
      </c>
      <c r="P31" s="103">
        <v>122</v>
      </c>
      <c r="Q31" s="103">
        <v>122</v>
      </c>
      <c r="R31" s="103">
        <v>120</v>
      </c>
      <c r="S31" s="103">
        <v>120</v>
      </c>
      <c r="T31" s="104">
        <v>119</v>
      </c>
      <c r="U31" s="106">
        <v>119</v>
      </c>
    </row>
    <row r="32" spans="1:21" ht="11.25" customHeight="1">
      <c r="A32" s="158">
        <v>2750</v>
      </c>
      <c r="B32" s="158"/>
      <c r="C32" s="103">
        <v>127</v>
      </c>
      <c r="D32" s="103">
        <v>119</v>
      </c>
      <c r="E32" s="103">
        <v>113</v>
      </c>
      <c r="F32" s="103">
        <v>109</v>
      </c>
      <c r="G32" s="103">
        <v>107</v>
      </c>
      <c r="H32" s="103">
        <v>104</v>
      </c>
      <c r="I32" s="103">
        <v>109</v>
      </c>
      <c r="J32" s="103">
        <v>107</v>
      </c>
      <c r="K32" s="103">
        <v>105</v>
      </c>
      <c r="L32" s="103">
        <v>104</v>
      </c>
      <c r="M32" s="103">
        <v>103</v>
      </c>
      <c r="N32" s="103">
        <v>103</v>
      </c>
      <c r="O32" s="103">
        <v>132</v>
      </c>
      <c r="P32" s="103">
        <v>131</v>
      </c>
      <c r="Q32" s="103">
        <v>128</v>
      </c>
      <c r="R32" s="103">
        <v>128</v>
      </c>
      <c r="S32" s="103">
        <v>127</v>
      </c>
      <c r="T32" s="104">
        <v>126</v>
      </c>
      <c r="U32" s="106">
        <v>124</v>
      </c>
    </row>
    <row r="33" spans="1:21" ht="11.25" customHeight="1">
      <c r="A33" s="159">
        <v>3000</v>
      </c>
      <c r="B33" s="159"/>
      <c r="C33" s="107">
        <v>177</v>
      </c>
      <c r="D33" s="107">
        <v>159</v>
      </c>
      <c r="E33" s="107">
        <v>147</v>
      </c>
      <c r="F33" s="107">
        <v>139</v>
      </c>
      <c r="G33" s="107">
        <v>132</v>
      </c>
      <c r="H33" s="107">
        <v>127</v>
      </c>
      <c r="I33" s="107">
        <v>130</v>
      </c>
      <c r="J33" s="107">
        <v>126</v>
      </c>
      <c r="K33" s="107">
        <v>122</v>
      </c>
      <c r="L33" s="107">
        <v>119</v>
      </c>
      <c r="M33" s="107">
        <v>116</v>
      </c>
      <c r="N33" s="107">
        <v>115</v>
      </c>
      <c r="O33" s="107">
        <v>127</v>
      </c>
      <c r="P33" s="107">
        <v>126</v>
      </c>
      <c r="Q33" s="107">
        <v>123</v>
      </c>
      <c r="R33" s="107">
        <v>123</v>
      </c>
      <c r="S33" s="107">
        <v>122</v>
      </c>
      <c r="T33" s="108">
        <v>120</v>
      </c>
      <c r="U33" s="109">
        <v>119</v>
      </c>
    </row>
    <row r="34" spans="1:21" ht="11.25" customHeight="1">
      <c r="A34" s="161"/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</row>
    <row r="35" spans="1:21" s="10" customFormat="1" ht="10.5" customHeight="1">
      <c r="A35" s="160" t="s">
        <v>39</v>
      </c>
      <c r="B35" s="160"/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</row>
    <row r="36" spans="1:21" s="10" customFormat="1" ht="11.25" customHeight="1">
      <c r="A36" s="162"/>
      <c r="B36" s="162"/>
      <c r="C36" s="83">
        <v>1100</v>
      </c>
      <c r="D36" s="83">
        <v>1350</v>
      </c>
      <c r="E36" s="83">
        <v>1600</v>
      </c>
      <c r="F36" s="83">
        <v>1850</v>
      </c>
      <c r="G36" s="83">
        <v>2100</v>
      </c>
      <c r="H36" s="83">
        <v>2350</v>
      </c>
      <c r="I36" s="83">
        <v>2600</v>
      </c>
      <c r="J36" s="83">
        <v>2850</v>
      </c>
      <c r="K36" s="83">
        <v>3100</v>
      </c>
      <c r="L36" s="83">
        <v>3350</v>
      </c>
      <c r="M36" s="83">
        <v>3600</v>
      </c>
      <c r="N36" s="83">
        <v>3850</v>
      </c>
      <c r="O36" s="84">
        <v>4100</v>
      </c>
      <c r="P36" s="84">
        <v>4350</v>
      </c>
      <c r="Q36" s="84">
        <v>4600</v>
      </c>
      <c r="R36" s="84">
        <v>4850</v>
      </c>
      <c r="S36" s="83">
        <v>5100</v>
      </c>
      <c r="T36" s="85">
        <v>5350</v>
      </c>
      <c r="U36" s="86">
        <v>5600</v>
      </c>
    </row>
    <row r="37" spans="1:21" s="10" customFormat="1" ht="11.25" customHeight="1">
      <c r="A37" s="158">
        <v>1000</v>
      </c>
      <c r="B37" s="158"/>
      <c r="C37" s="89">
        <f aca="true" t="shared" si="0" ref="C37:U45">C$24*$A25*C25/1000000*$U$8</f>
        <v>8078.950000000001</v>
      </c>
      <c r="D37" s="89">
        <f t="shared" si="0"/>
        <v>9325.53</v>
      </c>
      <c r="E37" s="89">
        <f t="shared" si="0"/>
        <v>10544.320000000002</v>
      </c>
      <c r="F37" s="89">
        <f t="shared" si="0"/>
        <v>11677.755</v>
      </c>
      <c r="G37" s="89">
        <f t="shared" si="0"/>
        <v>12922.35</v>
      </c>
      <c r="H37" s="89">
        <f t="shared" si="0"/>
        <v>14087.545000000002</v>
      </c>
      <c r="I37" s="89">
        <f t="shared" si="0"/>
        <v>16411.98</v>
      </c>
      <c r="J37" s="89">
        <f t="shared" si="0"/>
        <v>17763.765</v>
      </c>
      <c r="K37" s="89">
        <f t="shared" si="0"/>
        <v>18952.78</v>
      </c>
      <c r="L37" s="89">
        <f t="shared" si="0"/>
        <v>20082.245000000003</v>
      </c>
      <c r="M37" s="89">
        <f t="shared" si="0"/>
        <v>21438</v>
      </c>
      <c r="N37" s="89">
        <f t="shared" si="0"/>
        <v>22773.905000000002</v>
      </c>
      <c r="O37" s="89">
        <f t="shared" si="0"/>
        <v>23927.190000000002</v>
      </c>
      <c r="P37" s="89">
        <f t="shared" si="0"/>
        <v>25213.47</v>
      </c>
      <c r="Q37" s="89">
        <f t="shared" si="0"/>
        <v>26297.280000000002</v>
      </c>
      <c r="R37" s="89">
        <f t="shared" si="0"/>
        <v>27726.48</v>
      </c>
      <c r="S37" s="89">
        <f t="shared" si="0"/>
        <v>28953.21</v>
      </c>
      <c r="T37" s="89">
        <f t="shared" si="0"/>
        <v>30372.485</v>
      </c>
      <c r="U37" s="89">
        <f t="shared" si="0"/>
        <v>31569.440000000002</v>
      </c>
    </row>
    <row r="38" spans="1:21" s="10" customFormat="1" ht="11.25" customHeight="1">
      <c r="A38" s="158">
        <v>1250</v>
      </c>
      <c r="B38" s="158"/>
      <c r="C38" s="89">
        <f t="shared" si="0"/>
        <v>9116.112500000001</v>
      </c>
      <c r="D38" s="89">
        <f t="shared" si="0"/>
        <v>10585.0125</v>
      </c>
      <c r="E38" s="89">
        <f t="shared" si="0"/>
        <v>11910</v>
      </c>
      <c r="F38" s="89">
        <f t="shared" si="0"/>
        <v>13220.1</v>
      </c>
      <c r="G38" s="89">
        <f t="shared" si="0"/>
        <v>14589.750000000002</v>
      </c>
      <c r="H38" s="89">
        <f t="shared" si="0"/>
        <v>16093.3875</v>
      </c>
      <c r="I38" s="89">
        <f t="shared" si="0"/>
        <v>18579.600000000002</v>
      </c>
      <c r="J38" s="89">
        <f t="shared" si="0"/>
        <v>20083.237500000003</v>
      </c>
      <c r="K38" s="89">
        <f t="shared" si="0"/>
        <v>21537.25</v>
      </c>
      <c r="L38" s="89">
        <f t="shared" si="0"/>
        <v>22941.6375</v>
      </c>
      <c r="M38" s="89">
        <f t="shared" si="0"/>
        <v>24296.4</v>
      </c>
      <c r="N38" s="89">
        <f t="shared" si="0"/>
        <v>25983.65</v>
      </c>
      <c r="O38" s="89">
        <f t="shared" si="0"/>
        <v>27467.437500000004</v>
      </c>
      <c r="P38" s="89">
        <f t="shared" si="0"/>
        <v>28926.412500000002</v>
      </c>
      <c r="Q38" s="89">
        <f t="shared" si="0"/>
        <v>30132.300000000003</v>
      </c>
      <c r="R38" s="89">
        <f t="shared" si="0"/>
        <v>31769.925000000003</v>
      </c>
      <c r="S38" s="89">
        <f t="shared" si="0"/>
        <v>33154.4625</v>
      </c>
      <c r="T38" s="89">
        <f t="shared" si="0"/>
        <v>44071.9625</v>
      </c>
      <c r="U38" s="89">
        <f t="shared" si="0"/>
        <v>45853.5</v>
      </c>
    </row>
    <row r="39" spans="1:21" s="10" customFormat="1" ht="11.25" customHeight="1">
      <c r="A39" s="158">
        <v>1500</v>
      </c>
      <c r="B39" s="158"/>
      <c r="C39" s="89">
        <f t="shared" si="0"/>
        <v>10087.77</v>
      </c>
      <c r="D39" s="89">
        <f t="shared" si="0"/>
        <v>11576.520000000002</v>
      </c>
      <c r="E39" s="89">
        <f t="shared" si="0"/>
        <v>13148.640000000001</v>
      </c>
      <c r="F39" s="89">
        <f t="shared" si="0"/>
        <v>14542.110000000002</v>
      </c>
      <c r="G39" s="89">
        <f t="shared" si="0"/>
        <v>16007.04</v>
      </c>
      <c r="H39" s="89">
        <f t="shared" si="0"/>
        <v>17632.755</v>
      </c>
      <c r="I39" s="89">
        <f t="shared" si="0"/>
        <v>20437.56</v>
      </c>
      <c r="J39" s="89">
        <f t="shared" si="0"/>
        <v>22063.275</v>
      </c>
      <c r="K39" s="89">
        <f t="shared" si="0"/>
        <v>23629.440000000002</v>
      </c>
      <c r="L39" s="89">
        <f t="shared" si="0"/>
        <v>25335.5475</v>
      </c>
      <c r="M39" s="89">
        <f t="shared" si="0"/>
        <v>27011.88</v>
      </c>
      <c r="N39" s="89">
        <f t="shared" si="0"/>
        <v>28429.170000000002</v>
      </c>
      <c r="O39" s="89">
        <f t="shared" si="0"/>
        <v>30031.065000000002</v>
      </c>
      <c r="P39" s="89">
        <f t="shared" si="0"/>
        <v>31603.185</v>
      </c>
      <c r="Q39" s="89">
        <f t="shared" si="0"/>
        <v>33419.46</v>
      </c>
      <c r="R39" s="89">
        <f t="shared" si="0"/>
        <v>34658.100000000006</v>
      </c>
      <c r="S39" s="89">
        <f t="shared" si="0"/>
        <v>46770.57</v>
      </c>
      <c r="T39" s="89">
        <f t="shared" si="0"/>
        <v>49063.245</v>
      </c>
      <c r="U39" s="89">
        <f t="shared" si="0"/>
        <v>51022.44</v>
      </c>
    </row>
    <row r="40" spans="1:21" s="10" customFormat="1" ht="11.25" customHeight="1">
      <c r="A40" s="158">
        <v>1750</v>
      </c>
      <c r="B40" s="158"/>
      <c r="C40" s="89">
        <f t="shared" si="0"/>
        <v>11463.375</v>
      </c>
      <c r="D40" s="89">
        <f t="shared" si="0"/>
        <v>13130.775000000001</v>
      </c>
      <c r="E40" s="89">
        <f t="shared" si="0"/>
        <v>14895.44</v>
      </c>
      <c r="F40" s="89">
        <f t="shared" si="0"/>
        <v>16708.737500000003</v>
      </c>
      <c r="G40" s="89">
        <f t="shared" si="0"/>
        <v>18383.085000000003</v>
      </c>
      <c r="H40" s="89">
        <f t="shared" si="0"/>
        <v>20081.74875</v>
      </c>
      <c r="I40" s="89">
        <f t="shared" si="0"/>
        <v>23121.280000000002</v>
      </c>
      <c r="J40" s="89">
        <f t="shared" si="0"/>
        <v>24948.4725</v>
      </c>
      <c r="K40" s="89">
        <f t="shared" si="0"/>
        <v>26706.190000000002</v>
      </c>
      <c r="L40" s="89">
        <f t="shared" si="0"/>
        <v>28627.17375</v>
      </c>
      <c r="M40" s="89">
        <f t="shared" si="0"/>
        <v>30513.420000000002</v>
      </c>
      <c r="N40" s="89">
        <f t="shared" si="0"/>
        <v>32097.45</v>
      </c>
      <c r="O40" s="89">
        <f t="shared" si="0"/>
        <v>33896.8525</v>
      </c>
      <c r="P40" s="89">
        <f t="shared" si="0"/>
        <v>35359.301250000004</v>
      </c>
      <c r="Q40" s="89">
        <f t="shared" si="0"/>
        <v>37391.44500000001</v>
      </c>
      <c r="R40" s="89">
        <f t="shared" si="0"/>
        <v>47847.4325</v>
      </c>
      <c r="S40" s="89">
        <f t="shared" si="0"/>
        <v>50313.795</v>
      </c>
      <c r="T40" s="89">
        <f t="shared" si="0"/>
        <v>52036.775</v>
      </c>
      <c r="U40" s="89">
        <f t="shared" si="0"/>
        <v>54468.4</v>
      </c>
    </row>
    <row r="41" spans="1:21" s="10" customFormat="1" ht="11.25" customHeight="1">
      <c r="A41" s="158">
        <v>2000</v>
      </c>
      <c r="B41" s="158"/>
      <c r="C41" s="89">
        <f t="shared" si="0"/>
        <v>12402.28</v>
      </c>
      <c r="D41" s="89">
        <f t="shared" si="0"/>
        <v>14149.08</v>
      </c>
      <c r="E41" s="89">
        <f t="shared" si="0"/>
        <v>16134.08</v>
      </c>
      <c r="F41" s="89">
        <f t="shared" si="0"/>
        <v>17920.58</v>
      </c>
      <c r="G41" s="89">
        <f t="shared" si="0"/>
        <v>19842.06</v>
      </c>
      <c r="H41" s="89">
        <f t="shared" si="0"/>
        <v>21644.440000000002</v>
      </c>
      <c r="I41" s="89">
        <f t="shared" si="0"/>
        <v>25185.68</v>
      </c>
      <c r="J41" s="89">
        <f t="shared" si="0"/>
        <v>26928.51</v>
      </c>
      <c r="K41" s="89">
        <f t="shared" si="0"/>
        <v>28798.38</v>
      </c>
      <c r="L41" s="89">
        <f t="shared" si="0"/>
        <v>30854.840000000004</v>
      </c>
      <c r="M41" s="89">
        <f t="shared" si="0"/>
        <v>32871.600000000006</v>
      </c>
      <c r="N41" s="89">
        <f t="shared" si="0"/>
        <v>34542.97</v>
      </c>
      <c r="O41" s="89">
        <f t="shared" si="0"/>
        <v>36460.48</v>
      </c>
      <c r="P41" s="89">
        <f t="shared" si="0"/>
        <v>38338.29000000001</v>
      </c>
      <c r="Q41" s="89">
        <f t="shared" si="0"/>
        <v>48942.16</v>
      </c>
      <c r="R41" s="89">
        <f t="shared" si="0"/>
        <v>50831.880000000005</v>
      </c>
      <c r="S41" s="89">
        <f t="shared" si="0"/>
        <v>53047.14000000001</v>
      </c>
      <c r="T41" s="89">
        <f t="shared" si="0"/>
        <v>55647.490000000005</v>
      </c>
      <c r="U41" s="89">
        <f t="shared" si="0"/>
        <v>57803.200000000004</v>
      </c>
    </row>
    <row r="42" spans="1:21" s="10" customFormat="1" ht="11.25" customHeight="1">
      <c r="A42" s="158">
        <v>2250</v>
      </c>
      <c r="B42" s="158"/>
      <c r="C42" s="89">
        <f t="shared" si="0"/>
        <v>13264.7625</v>
      </c>
      <c r="D42" s="89">
        <f t="shared" si="0"/>
        <v>15314.77125</v>
      </c>
      <c r="E42" s="89">
        <f t="shared" si="0"/>
        <v>17150.4</v>
      </c>
      <c r="F42" s="89">
        <f t="shared" si="0"/>
        <v>19169.145000000004</v>
      </c>
      <c r="G42" s="89">
        <f t="shared" si="0"/>
        <v>21196.8225</v>
      </c>
      <c r="H42" s="89">
        <f t="shared" si="0"/>
        <v>23300.426250000004</v>
      </c>
      <c r="I42" s="89">
        <f t="shared" si="0"/>
        <v>26940.420000000002</v>
      </c>
      <c r="J42" s="89">
        <f t="shared" si="0"/>
        <v>28767.11625</v>
      </c>
      <c r="K42" s="89">
        <f t="shared" si="0"/>
        <v>31013.640000000003</v>
      </c>
      <c r="L42" s="89">
        <f t="shared" si="0"/>
        <v>33215.50125</v>
      </c>
      <c r="M42" s="89">
        <f t="shared" si="0"/>
        <v>35051.130000000005</v>
      </c>
      <c r="N42" s="89">
        <f t="shared" si="0"/>
        <v>37141.335</v>
      </c>
      <c r="O42" s="89">
        <f t="shared" si="0"/>
        <v>39186.8775</v>
      </c>
      <c r="P42" s="89">
        <f t="shared" si="0"/>
        <v>49736.16</v>
      </c>
      <c r="Q42" s="89">
        <f t="shared" si="0"/>
        <v>52183.66500000001</v>
      </c>
      <c r="R42" s="89">
        <f t="shared" si="0"/>
        <v>55019.73375000001</v>
      </c>
      <c r="S42" s="89">
        <f t="shared" si="0"/>
        <v>57400.245</v>
      </c>
      <c r="T42" s="89">
        <f t="shared" si="0"/>
        <v>60213.9825</v>
      </c>
      <c r="U42" s="89">
        <f t="shared" si="0"/>
        <v>62027.280000000006</v>
      </c>
    </row>
    <row r="43" spans="1:21" s="10" customFormat="1" ht="11.25" customHeight="1">
      <c r="A43" s="158">
        <v>2500</v>
      </c>
      <c r="B43" s="158"/>
      <c r="C43" s="89">
        <f t="shared" si="0"/>
        <v>14301.925000000001</v>
      </c>
      <c r="D43" s="89">
        <f t="shared" si="0"/>
        <v>16480.4625</v>
      </c>
      <c r="E43" s="89">
        <f t="shared" si="0"/>
        <v>18579.600000000002</v>
      </c>
      <c r="F43" s="89">
        <f t="shared" si="0"/>
        <v>20748.2125</v>
      </c>
      <c r="G43" s="89">
        <f t="shared" si="0"/>
        <v>23135.175000000003</v>
      </c>
      <c r="H43" s="89">
        <f t="shared" si="0"/>
        <v>25189.65</v>
      </c>
      <c r="I43" s="89">
        <f t="shared" si="0"/>
        <v>29159.65</v>
      </c>
      <c r="J43" s="89">
        <f t="shared" si="0"/>
        <v>31397.737500000003</v>
      </c>
      <c r="K43" s="89">
        <f t="shared" si="0"/>
        <v>33536.575000000004</v>
      </c>
      <c r="L43" s="89">
        <f t="shared" si="0"/>
        <v>35908.65</v>
      </c>
      <c r="M43" s="89">
        <f t="shared" si="0"/>
        <v>38231.100000000006</v>
      </c>
      <c r="N43" s="89">
        <f t="shared" si="0"/>
        <v>40121.8125</v>
      </c>
      <c r="O43" s="89">
        <f t="shared" si="0"/>
        <v>42320.200000000004</v>
      </c>
      <c r="P43" s="89">
        <f t="shared" si="0"/>
        <v>52671.975000000006</v>
      </c>
      <c r="Q43" s="89">
        <f t="shared" si="0"/>
        <v>55699.100000000006</v>
      </c>
      <c r="R43" s="89">
        <f t="shared" si="0"/>
        <v>57763.50000000001</v>
      </c>
      <c r="S43" s="89">
        <f t="shared" si="0"/>
        <v>60741.00000000001</v>
      </c>
      <c r="T43" s="89">
        <f t="shared" si="0"/>
        <v>63187.512500000004</v>
      </c>
      <c r="U43" s="89">
        <f t="shared" si="0"/>
        <v>66140.20000000001</v>
      </c>
    </row>
    <row r="44" spans="1:21" s="10" customFormat="1" ht="11.25" customHeight="1">
      <c r="A44" s="158">
        <v>2750</v>
      </c>
      <c r="B44" s="158"/>
      <c r="C44" s="89">
        <f t="shared" si="0"/>
        <v>15251.747500000001</v>
      </c>
      <c r="D44" s="89">
        <f t="shared" si="0"/>
        <v>17538.963750000003</v>
      </c>
      <c r="E44" s="89">
        <f t="shared" si="0"/>
        <v>19738.84</v>
      </c>
      <c r="F44" s="89">
        <f t="shared" si="0"/>
        <v>22015.138750000002</v>
      </c>
      <c r="G44" s="89">
        <f t="shared" si="0"/>
        <v>24531.6225</v>
      </c>
      <c r="H44" s="89">
        <f t="shared" si="0"/>
        <v>26682.370000000003</v>
      </c>
      <c r="I44" s="89">
        <f t="shared" si="0"/>
        <v>30940.195000000003</v>
      </c>
      <c r="J44" s="89">
        <f t="shared" si="0"/>
        <v>33292.91625</v>
      </c>
      <c r="K44" s="89">
        <f t="shared" si="0"/>
        <v>35536.4625</v>
      </c>
      <c r="L44" s="89">
        <f t="shared" si="0"/>
        <v>38036.57000000001</v>
      </c>
      <c r="M44" s="89">
        <f t="shared" si="0"/>
        <v>40482.090000000004</v>
      </c>
      <c r="N44" s="89">
        <f t="shared" si="0"/>
        <v>43293.34625</v>
      </c>
      <c r="O44" s="89">
        <f t="shared" si="0"/>
        <v>59085.51</v>
      </c>
      <c r="P44" s="89">
        <f t="shared" si="0"/>
        <v>62213.373750000006</v>
      </c>
      <c r="Q44" s="89">
        <f t="shared" si="0"/>
        <v>64282.240000000005</v>
      </c>
      <c r="R44" s="89">
        <f t="shared" si="0"/>
        <v>67775.84000000001</v>
      </c>
      <c r="S44" s="89">
        <f t="shared" si="0"/>
        <v>70712.6475</v>
      </c>
      <c r="T44" s="89">
        <f t="shared" si="0"/>
        <v>73594.86750000001</v>
      </c>
      <c r="U44" s="89">
        <f t="shared" si="0"/>
        <v>75811.12</v>
      </c>
    </row>
    <row r="45" spans="1:21" s="10" customFormat="1" ht="11.25" customHeight="1">
      <c r="A45" s="159">
        <v>3000</v>
      </c>
      <c r="B45" s="159"/>
      <c r="C45" s="95">
        <f t="shared" si="0"/>
        <v>23188.770000000004</v>
      </c>
      <c r="D45" s="95">
        <f t="shared" si="0"/>
        <v>25564.815000000002</v>
      </c>
      <c r="E45" s="95">
        <f t="shared" si="0"/>
        <v>28012.320000000003</v>
      </c>
      <c r="F45" s="95">
        <f t="shared" si="0"/>
        <v>30626.565000000002</v>
      </c>
      <c r="G45" s="95">
        <f t="shared" si="0"/>
        <v>33014.520000000004</v>
      </c>
      <c r="H45" s="95">
        <f t="shared" si="0"/>
        <v>35545.395000000004</v>
      </c>
      <c r="I45" s="95">
        <f t="shared" si="0"/>
        <v>40255.8</v>
      </c>
      <c r="J45" s="95">
        <f t="shared" si="0"/>
        <v>42768.81</v>
      </c>
      <c r="K45" s="95">
        <f t="shared" si="0"/>
        <v>45043.62</v>
      </c>
      <c r="L45" s="95">
        <f t="shared" si="0"/>
        <v>47479.215000000004</v>
      </c>
      <c r="M45" s="95">
        <f t="shared" si="0"/>
        <v>49736.16</v>
      </c>
      <c r="N45" s="95">
        <f t="shared" si="0"/>
        <v>52731.525</v>
      </c>
      <c r="O45" s="95">
        <f t="shared" si="0"/>
        <v>62015.37</v>
      </c>
      <c r="P45" s="95">
        <f t="shared" si="0"/>
        <v>65278.71000000001</v>
      </c>
      <c r="Q45" s="95">
        <f t="shared" si="0"/>
        <v>67386.78000000001</v>
      </c>
      <c r="R45" s="95">
        <f t="shared" si="0"/>
        <v>71049.10500000001</v>
      </c>
      <c r="S45" s="95">
        <f t="shared" si="0"/>
        <v>74104.02</v>
      </c>
      <c r="T45" s="95">
        <f t="shared" si="0"/>
        <v>76462.20000000001</v>
      </c>
      <c r="U45" s="95">
        <f t="shared" si="0"/>
        <v>79368.24</v>
      </c>
    </row>
    <row r="46" spans="1:21" s="10" customFormat="1" ht="11.25" customHeight="1">
      <c r="A46" s="161"/>
      <c r="B46" s="161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</row>
    <row r="47" spans="1:21" s="5" customFormat="1" ht="12.75" customHeight="1">
      <c r="A47" s="124" t="s">
        <v>41</v>
      </c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</row>
    <row r="48" spans="1:21" s="7" customFormat="1" ht="12.75" customHeight="1">
      <c r="A48" s="145" t="s">
        <v>38</v>
      </c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</row>
    <row r="49" spans="1:21" s="10" customFormat="1" ht="11.25" customHeight="1">
      <c r="A49" s="57"/>
      <c r="B49" s="57"/>
      <c r="C49" s="87">
        <v>1600</v>
      </c>
      <c r="D49" s="87">
        <v>1850</v>
      </c>
      <c r="E49" s="87">
        <v>2100</v>
      </c>
      <c r="F49" s="87">
        <v>2350</v>
      </c>
      <c r="G49" s="87">
        <v>2600</v>
      </c>
      <c r="H49" s="87">
        <v>2850</v>
      </c>
      <c r="I49" s="87">
        <v>3100</v>
      </c>
      <c r="J49" s="87">
        <v>3350</v>
      </c>
      <c r="K49" s="87">
        <v>3600</v>
      </c>
      <c r="L49" s="87">
        <v>3850</v>
      </c>
      <c r="M49" s="87">
        <v>4100</v>
      </c>
      <c r="N49" s="87">
        <v>4350</v>
      </c>
      <c r="O49" s="87">
        <v>4600</v>
      </c>
      <c r="P49" s="87">
        <v>4850</v>
      </c>
      <c r="Q49" s="87">
        <v>5100</v>
      </c>
      <c r="R49" s="87">
        <v>5350</v>
      </c>
      <c r="S49" s="87">
        <v>5600</v>
      </c>
      <c r="T49" s="87">
        <v>5850</v>
      </c>
      <c r="U49" s="88">
        <v>6000</v>
      </c>
    </row>
    <row r="50" spans="1:21" s="10" customFormat="1" ht="11.25" customHeight="1">
      <c r="A50" s="158">
        <v>1000</v>
      </c>
      <c r="B50" s="158"/>
      <c r="C50" s="99">
        <v>181</v>
      </c>
      <c r="D50" s="99">
        <v>176</v>
      </c>
      <c r="E50" s="99">
        <v>170</v>
      </c>
      <c r="F50" s="99">
        <v>167</v>
      </c>
      <c r="G50" s="99">
        <v>176</v>
      </c>
      <c r="H50" s="99">
        <v>171</v>
      </c>
      <c r="I50" s="99">
        <v>170</v>
      </c>
      <c r="J50" s="99">
        <v>167</v>
      </c>
      <c r="K50" s="99">
        <v>166</v>
      </c>
      <c r="L50" s="99">
        <v>165</v>
      </c>
      <c r="M50" s="99">
        <v>163</v>
      </c>
      <c r="N50" s="99">
        <v>162</v>
      </c>
      <c r="O50" s="99">
        <v>161</v>
      </c>
      <c r="P50" s="99">
        <v>161</v>
      </c>
      <c r="Q50" s="99">
        <v>159</v>
      </c>
      <c r="R50" s="99">
        <v>209</v>
      </c>
      <c r="S50" s="99">
        <v>209</v>
      </c>
      <c r="T50" s="99">
        <v>208</v>
      </c>
      <c r="U50" s="100">
        <v>208</v>
      </c>
    </row>
    <row r="51" spans="1:21" s="10" customFormat="1" ht="11.25" customHeight="1">
      <c r="A51" s="158">
        <v>1250</v>
      </c>
      <c r="B51" s="158"/>
      <c r="C51" s="99">
        <v>169</v>
      </c>
      <c r="D51" s="99">
        <v>163</v>
      </c>
      <c r="E51" s="99">
        <v>159</v>
      </c>
      <c r="F51" s="99">
        <v>155</v>
      </c>
      <c r="G51" s="99">
        <v>163</v>
      </c>
      <c r="H51" s="99">
        <v>161</v>
      </c>
      <c r="I51" s="99">
        <v>158</v>
      </c>
      <c r="J51" s="99">
        <v>157</v>
      </c>
      <c r="K51" s="99">
        <v>155</v>
      </c>
      <c r="L51" s="99">
        <v>154</v>
      </c>
      <c r="M51" s="99">
        <v>153</v>
      </c>
      <c r="N51" s="99">
        <v>151</v>
      </c>
      <c r="O51" s="99">
        <v>150</v>
      </c>
      <c r="P51" s="99">
        <v>150</v>
      </c>
      <c r="Q51" s="99">
        <v>185</v>
      </c>
      <c r="R51" s="99">
        <v>184</v>
      </c>
      <c r="S51" s="99">
        <v>184</v>
      </c>
      <c r="T51" s="99">
        <v>182</v>
      </c>
      <c r="U51" s="100">
        <v>182</v>
      </c>
    </row>
    <row r="52" spans="1:21" s="10" customFormat="1" ht="11.25" customHeight="1">
      <c r="A52" s="158">
        <v>1500</v>
      </c>
      <c r="B52" s="158"/>
      <c r="C52" s="99">
        <v>155</v>
      </c>
      <c r="D52" s="99">
        <v>151</v>
      </c>
      <c r="E52" s="99">
        <v>147</v>
      </c>
      <c r="F52" s="99">
        <v>144</v>
      </c>
      <c r="G52" s="99">
        <v>151</v>
      </c>
      <c r="H52" s="99">
        <v>149</v>
      </c>
      <c r="I52" s="99">
        <v>146</v>
      </c>
      <c r="J52" s="99">
        <v>144</v>
      </c>
      <c r="K52" s="99">
        <v>143</v>
      </c>
      <c r="L52" s="99">
        <v>142</v>
      </c>
      <c r="M52" s="99">
        <v>140</v>
      </c>
      <c r="N52" s="99">
        <v>140</v>
      </c>
      <c r="O52" s="99">
        <v>139</v>
      </c>
      <c r="P52" s="99">
        <v>174</v>
      </c>
      <c r="Q52" s="99">
        <v>173</v>
      </c>
      <c r="R52" s="99">
        <v>171</v>
      </c>
      <c r="S52" s="99">
        <v>171</v>
      </c>
      <c r="T52" s="99">
        <v>170</v>
      </c>
      <c r="U52" s="100">
        <v>170</v>
      </c>
    </row>
    <row r="53" spans="1:21" s="10" customFormat="1" ht="11.25" customHeight="1">
      <c r="A53" s="158">
        <v>1750</v>
      </c>
      <c r="B53" s="158"/>
      <c r="C53" s="99">
        <v>153</v>
      </c>
      <c r="D53" s="99">
        <v>147</v>
      </c>
      <c r="E53" s="99">
        <v>144</v>
      </c>
      <c r="F53" s="99">
        <v>140</v>
      </c>
      <c r="G53" s="99">
        <v>147</v>
      </c>
      <c r="H53" s="99">
        <v>144</v>
      </c>
      <c r="I53" s="99">
        <v>143</v>
      </c>
      <c r="J53" s="99">
        <v>140</v>
      </c>
      <c r="K53" s="99">
        <v>139</v>
      </c>
      <c r="L53" s="99">
        <v>139</v>
      </c>
      <c r="M53" s="99">
        <v>138</v>
      </c>
      <c r="N53" s="99">
        <v>136</v>
      </c>
      <c r="O53" s="99">
        <v>161</v>
      </c>
      <c r="P53" s="99">
        <v>161</v>
      </c>
      <c r="Q53" s="99">
        <v>159</v>
      </c>
      <c r="R53" s="99">
        <v>159</v>
      </c>
      <c r="S53" s="99">
        <v>158</v>
      </c>
      <c r="T53" s="99">
        <v>158</v>
      </c>
      <c r="U53" s="100">
        <v>158</v>
      </c>
    </row>
    <row r="54" spans="1:21" s="10" customFormat="1" ht="11.25" customHeight="1">
      <c r="A54" s="158">
        <v>2000</v>
      </c>
      <c r="B54" s="158"/>
      <c r="C54" s="99">
        <v>144</v>
      </c>
      <c r="D54" s="99">
        <v>140</v>
      </c>
      <c r="E54" s="99">
        <v>136</v>
      </c>
      <c r="F54" s="99">
        <v>134</v>
      </c>
      <c r="G54" s="99">
        <v>140</v>
      </c>
      <c r="H54" s="99">
        <v>138</v>
      </c>
      <c r="I54" s="99">
        <v>136</v>
      </c>
      <c r="J54" s="99">
        <v>134</v>
      </c>
      <c r="K54" s="99">
        <v>132</v>
      </c>
      <c r="L54" s="99">
        <v>132</v>
      </c>
      <c r="M54" s="99">
        <v>131</v>
      </c>
      <c r="N54" s="99">
        <v>153</v>
      </c>
      <c r="O54" s="99">
        <v>151</v>
      </c>
      <c r="P54" s="99">
        <v>151</v>
      </c>
      <c r="Q54" s="99">
        <v>150</v>
      </c>
      <c r="R54" s="99">
        <v>150</v>
      </c>
      <c r="S54" s="99">
        <v>149</v>
      </c>
      <c r="T54" s="99">
        <v>149</v>
      </c>
      <c r="U54" s="100">
        <v>149</v>
      </c>
    </row>
    <row r="55" spans="1:21" s="10" customFormat="1" ht="11.25" customHeight="1">
      <c r="A55" s="158">
        <v>2250</v>
      </c>
      <c r="B55" s="158"/>
      <c r="C55" s="99">
        <v>139</v>
      </c>
      <c r="D55" s="99">
        <v>135</v>
      </c>
      <c r="E55" s="99">
        <v>131</v>
      </c>
      <c r="F55" s="99">
        <v>128</v>
      </c>
      <c r="G55" s="99">
        <v>134</v>
      </c>
      <c r="H55" s="99">
        <v>132</v>
      </c>
      <c r="I55" s="99">
        <v>131</v>
      </c>
      <c r="J55" s="99">
        <v>128</v>
      </c>
      <c r="K55" s="99">
        <v>127</v>
      </c>
      <c r="L55" s="99">
        <v>128</v>
      </c>
      <c r="M55" s="99">
        <v>149</v>
      </c>
      <c r="N55" s="99">
        <v>147</v>
      </c>
      <c r="O55" s="99">
        <v>147</v>
      </c>
      <c r="P55" s="99">
        <v>146</v>
      </c>
      <c r="Q55" s="99">
        <v>144</v>
      </c>
      <c r="R55" s="99">
        <v>144</v>
      </c>
      <c r="S55" s="99">
        <v>144</v>
      </c>
      <c r="T55" s="99">
        <v>143</v>
      </c>
      <c r="U55" s="100">
        <v>143</v>
      </c>
    </row>
    <row r="56" spans="1:21" s="10" customFormat="1" ht="11.25" customHeight="1">
      <c r="A56" s="158">
        <v>2500</v>
      </c>
      <c r="B56" s="158"/>
      <c r="C56" s="99">
        <v>136</v>
      </c>
      <c r="D56" s="99">
        <v>132</v>
      </c>
      <c r="E56" s="99">
        <v>130</v>
      </c>
      <c r="F56" s="99">
        <v>127</v>
      </c>
      <c r="G56" s="99">
        <v>132</v>
      </c>
      <c r="H56" s="99">
        <v>130</v>
      </c>
      <c r="I56" s="99">
        <v>128</v>
      </c>
      <c r="J56" s="99">
        <v>127</v>
      </c>
      <c r="K56" s="99">
        <v>127</v>
      </c>
      <c r="L56" s="99">
        <v>126</v>
      </c>
      <c r="M56" s="99">
        <v>142</v>
      </c>
      <c r="N56" s="99">
        <v>142</v>
      </c>
      <c r="O56" s="99">
        <v>140</v>
      </c>
      <c r="P56" s="99">
        <v>139</v>
      </c>
      <c r="Q56" s="99">
        <v>139</v>
      </c>
      <c r="R56" s="99">
        <v>138</v>
      </c>
      <c r="S56" s="99">
        <v>138</v>
      </c>
      <c r="T56" s="99">
        <v>138</v>
      </c>
      <c r="U56" s="100">
        <v>136</v>
      </c>
    </row>
    <row r="57" spans="1:21" s="10" customFormat="1" ht="11.25" customHeight="1">
      <c r="A57" s="158">
        <v>2750</v>
      </c>
      <c r="B57" s="158"/>
      <c r="C57" s="99">
        <v>132</v>
      </c>
      <c r="D57" s="99">
        <v>128</v>
      </c>
      <c r="E57" s="99">
        <v>126</v>
      </c>
      <c r="F57" s="99">
        <v>123</v>
      </c>
      <c r="G57" s="99">
        <v>128</v>
      </c>
      <c r="H57" s="99">
        <v>127</v>
      </c>
      <c r="I57" s="99">
        <v>127</v>
      </c>
      <c r="J57" s="99">
        <v>124</v>
      </c>
      <c r="K57" s="99">
        <v>123</v>
      </c>
      <c r="L57" s="99">
        <v>154</v>
      </c>
      <c r="M57" s="99">
        <v>151</v>
      </c>
      <c r="N57" s="99">
        <v>150</v>
      </c>
      <c r="O57" s="99">
        <v>149</v>
      </c>
      <c r="P57" s="99">
        <v>147</v>
      </c>
      <c r="Q57" s="99">
        <v>146</v>
      </c>
      <c r="R57" s="99">
        <v>144</v>
      </c>
      <c r="S57" s="99">
        <v>143</v>
      </c>
      <c r="T57" s="99">
        <v>143</v>
      </c>
      <c r="U57" s="100">
        <v>142</v>
      </c>
    </row>
    <row r="58" spans="1:21" s="10" customFormat="1" ht="11.25" customHeight="1">
      <c r="A58" s="159">
        <v>3000</v>
      </c>
      <c r="B58" s="159"/>
      <c r="C58" s="101">
        <v>166</v>
      </c>
      <c r="D58" s="101">
        <v>158</v>
      </c>
      <c r="E58" s="101">
        <v>151</v>
      </c>
      <c r="F58" s="101">
        <v>146</v>
      </c>
      <c r="G58" s="101">
        <v>149</v>
      </c>
      <c r="H58" s="101">
        <v>144</v>
      </c>
      <c r="I58" s="101">
        <v>140</v>
      </c>
      <c r="J58" s="101">
        <v>138</v>
      </c>
      <c r="K58" s="101">
        <v>135</v>
      </c>
      <c r="L58" s="101">
        <v>147</v>
      </c>
      <c r="M58" s="101">
        <v>146</v>
      </c>
      <c r="N58" s="101">
        <v>144</v>
      </c>
      <c r="O58" s="101">
        <v>143</v>
      </c>
      <c r="P58" s="101">
        <v>142</v>
      </c>
      <c r="Q58" s="101">
        <v>140</v>
      </c>
      <c r="R58" s="101">
        <v>139</v>
      </c>
      <c r="S58" s="101">
        <v>138</v>
      </c>
      <c r="T58" s="101">
        <v>138</v>
      </c>
      <c r="U58" s="102">
        <v>136</v>
      </c>
    </row>
    <row r="59" spans="1:21" s="10" customFormat="1" ht="11.25" customHeight="1">
      <c r="A59" s="96"/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</row>
    <row r="60" spans="1:21" s="10" customFormat="1" ht="11.25" customHeight="1">
      <c r="A60" s="160" t="s">
        <v>39</v>
      </c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</row>
    <row r="61" spans="1:21" s="10" customFormat="1" ht="11.25" customHeight="1">
      <c r="A61" s="57"/>
      <c r="B61" s="57"/>
      <c r="C61" s="87">
        <v>1600</v>
      </c>
      <c r="D61" s="87">
        <v>1850</v>
      </c>
      <c r="E61" s="87">
        <v>2100</v>
      </c>
      <c r="F61" s="87">
        <v>2350</v>
      </c>
      <c r="G61" s="87">
        <v>2600</v>
      </c>
      <c r="H61" s="87">
        <v>2850</v>
      </c>
      <c r="I61" s="87">
        <v>3100</v>
      </c>
      <c r="J61" s="87">
        <v>3350</v>
      </c>
      <c r="K61" s="87">
        <v>3600</v>
      </c>
      <c r="L61" s="87">
        <v>3850</v>
      </c>
      <c r="M61" s="87">
        <v>4100</v>
      </c>
      <c r="N61" s="87">
        <v>4350</v>
      </c>
      <c r="O61" s="87">
        <v>4600</v>
      </c>
      <c r="P61" s="87">
        <v>4850</v>
      </c>
      <c r="Q61" s="87">
        <v>5100</v>
      </c>
      <c r="R61" s="87">
        <v>5350</v>
      </c>
      <c r="S61" s="87">
        <v>5600</v>
      </c>
      <c r="T61" s="87">
        <v>5850</v>
      </c>
      <c r="U61" s="88">
        <v>6000</v>
      </c>
    </row>
    <row r="62" spans="1:21" s="10" customFormat="1" ht="11.25" customHeight="1">
      <c r="A62" s="158">
        <v>1000</v>
      </c>
      <c r="B62" s="158"/>
      <c r="C62" s="89">
        <f aca="true" t="shared" si="1" ref="C62:U70">C$49*$A50*C50/1000000*$U$8</f>
        <v>11497.120000000003</v>
      </c>
      <c r="D62" s="89">
        <f t="shared" si="1"/>
        <v>12926.320000000002</v>
      </c>
      <c r="E62" s="89">
        <f t="shared" si="1"/>
        <v>14172.900000000001</v>
      </c>
      <c r="F62" s="89">
        <f t="shared" si="1"/>
        <v>15580.265000000001</v>
      </c>
      <c r="G62" s="89">
        <f t="shared" si="1"/>
        <v>18166.72</v>
      </c>
      <c r="H62" s="89">
        <f t="shared" si="1"/>
        <v>19347.795000000002</v>
      </c>
      <c r="I62" s="89">
        <f t="shared" si="1"/>
        <v>20921.9</v>
      </c>
      <c r="J62" s="89">
        <f t="shared" si="1"/>
        <v>22210.165000000005</v>
      </c>
      <c r="K62" s="89">
        <f t="shared" si="1"/>
        <v>23724.72</v>
      </c>
      <c r="L62" s="89">
        <f t="shared" si="1"/>
        <v>25219.425000000003</v>
      </c>
      <c r="M62" s="89">
        <f t="shared" si="1"/>
        <v>26531.51</v>
      </c>
      <c r="N62" s="89">
        <f t="shared" si="1"/>
        <v>27976.590000000004</v>
      </c>
      <c r="O62" s="89">
        <f t="shared" si="1"/>
        <v>29401.820000000003</v>
      </c>
      <c r="P62" s="89">
        <f t="shared" si="1"/>
        <v>30999.745000000003</v>
      </c>
      <c r="Q62" s="89">
        <f t="shared" si="1"/>
        <v>32192.730000000003</v>
      </c>
      <c r="R62" s="89">
        <f t="shared" si="1"/>
        <v>44390.55500000001</v>
      </c>
      <c r="S62" s="89">
        <f t="shared" si="1"/>
        <v>46464.880000000005</v>
      </c>
      <c r="T62" s="89">
        <f t="shared" si="1"/>
        <v>48306.96</v>
      </c>
      <c r="U62" s="89">
        <f t="shared" si="1"/>
        <v>49545.600000000006</v>
      </c>
    </row>
    <row r="63" spans="1:21" s="10" customFormat="1" ht="11.25" customHeight="1">
      <c r="A63" s="158">
        <v>1250</v>
      </c>
      <c r="B63" s="158"/>
      <c r="C63" s="89">
        <f t="shared" si="1"/>
        <v>13418.6</v>
      </c>
      <c r="D63" s="89">
        <f t="shared" si="1"/>
        <v>14964.41875</v>
      </c>
      <c r="E63" s="89">
        <f t="shared" si="1"/>
        <v>16569.787500000002</v>
      </c>
      <c r="F63" s="89">
        <f t="shared" si="1"/>
        <v>18075.90625</v>
      </c>
      <c r="G63" s="89">
        <f t="shared" si="1"/>
        <v>21031.075</v>
      </c>
      <c r="H63" s="89">
        <f t="shared" si="1"/>
        <v>22770.43125</v>
      </c>
      <c r="I63" s="89">
        <f t="shared" si="1"/>
        <v>24306.325</v>
      </c>
      <c r="J63" s="89">
        <f t="shared" si="1"/>
        <v>26100.268750000003</v>
      </c>
      <c r="K63" s="89">
        <f t="shared" si="1"/>
        <v>27690.750000000004</v>
      </c>
      <c r="L63" s="89">
        <f t="shared" si="1"/>
        <v>29422.662500000002</v>
      </c>
      <c r="M63" s="89">
        <f t="shared" si="1"/>
        <v>31129.7625</v>
      </c>
      <c r="N63" s="89">
        <f t="shared" si="1"/>
        <v>32596.18125</v>
      </c>
      <c r="O63" s="89">
        <f t="shared" si="1"/>
        <v>34241.25</v>
      </c>
      <c r="P63" s="89">
        <f t="shared" si="1"/>
        <v>36102.1875</v>
      </c>
      <c r="Q63" s="89">
        <f t="shared" si="1"/>
        <v>46821.1875</v>
      </c>
      <c r="R63" s="89">
        <f t="shared" si="1"/>
        <v>48850.850000000006</v>
      </c>
      <c r="S63" s="89">
        <f t="shared" si="1"/>
        <v>51133.600000000006</v>
      </c>
      <c r="T63" s="89">
        <f t="shared" si="1"/>
        <v>52835.7375</v>
      </c>
      <c r="U63" s="89">
        <f t="shared" si="1"/>
        <v>54190.50000000001</v>
      </c>
    </row>
    <row r="64" spans="1:21" s="10" customFormat="1" ht="11.25" customHeight="1">
      <c r="A64" s="158">
        <v>1500</v>
      </c>
      <c r="B64" s="158"/>
      <c r="C64" s="89">
        <f t="shared" si="1"/>
        <v>14768.400000000001</v>
      </c>
      <c r="D64" s="89">
        <f t="shared" si="1"/>
        <v>16635.2925</v>
      </c>
      <c r="E64" s="89">
        <f t="shared" si="1"/>
        <v>18383.085000000003</v>
      </c>
      <c r="F64" s="89">
        <f t="shared" si="1"/>
        <v>20151.72</v>
      </c>
      <c r="G64" s="89">
        <f t="shared" si="1"/>
        <v>23379.33</v>
      </c>
      <c r="H64" s="89">
        <f t="shared" si="1"/>
        <v>25287.9075</v>
      </c>
      <c r="I64" s="89">
        <f t="shared" si="1"/>
        <v>26952.33</v>
      </c>
      <c r="J64" s="89">
        <f t="shared" si="1"/>
        <v>28726.920000000002</v>
      </c>
      <c r="K64" s="89">
        <f t="shared" si="1"/>
        <v>30656.340000000004</v>
      </c>
      <c r="L64" s="89">
        <f t="shared" si="1"/>
        <v>32555.985</v>
      </c>
      <c r="M64" s="89">
        <f t="shared" si="1"/>
        <v>34181.700000000004</v>
      </c>
      <c r="N64" s="89">
        <f t="shared" si="1"/>
        <v>36265.950000000004</v>
      </c>
      <c r="O64" s="89">
        <f t="shared" si="1"/>
        <v>38076.270000000004</v>
      </c>
      <c r="P64" s="89">
        <f t="shared" si="1"/>
        <v>50254.245</v>
      </c>
      <c r="Q64" s="89">
        <f t="shared" si="1"/>
        <v>52540.965000000004</v>
      </c>
      <c r="R64" s="89">
        <f t="shared" si="1"/>
        <v>54479.317500000005</v>
      </c>
      <c r="S64" s="89">
        <f t="shared" si="1"/>
        <v>57025.08000000001</v>
      </c>
      <c r="T64" s="89">
        <f t="shared" si="1"/>
        <v>59222.475000000006</v>
      </c>
      <c r="U64" s="89">
        <f t="shared" si="1"/>
        <v>60741.00000000001</v>
      </c>
    </row>
    <row r="65" spans="1:21" s="10" customFormat="1" ht="11.25" customHeight="1">
      <c r="A65" s="158">
        <v>1750</v>
      </c>
      <c r="B65" s="158"/>
      <c r="C65" s="89">
        <f t="shared" si="1"/>
        <v>17007.48</v>
      </c>
      <c r="D65" s="89">
        <f t="shared" si="1"/>
        <v>18893.726250000003</v>
      </c>
      <c r="E65" s="89">
        <f t="shared" si="1"/>
        <v>21009.24</v>
      </c>
      <c r="F65" s="89">
        <f t="shared" si="1"/>
        <v>22857.275</v>
      </c>
      <c r="G65" s="89">
        <f t="shared" si="1"/>
        <v>26553.345</v>
      </c>
      <c r="H65" s="89">
        <f t="shared" si="1"/>
        <v>28512.540000000005</v>
      </c>
      <c r="I65" s="89">
        <f t="shared" si="1"/>
        <v>30798.2675</v>
      </c>
      <c r="J65" s="89">
        <f t="shared" si="1"/>
        <v>32583.775</v>
      </c>
      <c r="K65" s="89">
        <f t="shared" si="1"/>
        <v>34765.29</v>
      </c>
      <c r="L65" s="89">
        <f t="shared" si="1"/>
        <v>37179.54625000001</v>
      </c>
      <c r="M65" s="89">
        <f t="shared" si="1"/>
        <v>39308.955</v>
      </c>
      <c r="N65" s="89">
        <f t="shared" si="1"/>
        <v>41101.41</v>
      </c>
      <c r="O65" s="89">
        <f t="shared" si="1"/>
        <v>51453.185000000005</v>
      </c>
      <c r="P65" s="89">
        <f t="shared" si="1"/>
        <v>54249.55375</v>
      </c>
      <c r="Q65" s="89">
        <f t="shared" si="1"/>
        <v>56337.277500000004</v>
      </c>
      <c r="R65" s="89">
        <f t="shared" si="1"/>
        <v>59098.90875000001</v>
      </c>
      <c r="S65" s="89">
        <f t="shared" si="1"/>
        <v>61471.48000000001</v>
      </c>
      <c r="T65" s="89">
        <f t="shared" si="1"/>
        <v>64215.74250000001</v>
      </c>
      <c r="U65" s="89">
        <f t="shared" si="1"/>
        <v>65862.3</v>
      </c>
    </row>
    <row r="66" spans="1:21" s="10" customFormat="1" ht="11.25" customHeight="1">
      <c r="A66" s="158">
        <v>2000</v>
      </c>
      <c r="B66" s="158"/>
      <c r="C66" s="89">
        <f t="shared" si="1"/>
        <v>18293.760000000002</v>
      </c>
      <c r="D66" s="89">
        <f t="shared" si="1"/>
        <v>20564.600000000002</v>
      </c>
      <c r="E66" s="89">
        <f t="shared" si="1"/>
        <v>22676.640000000003</v>
      </c>
      <c r="F66" s="89">
        <f t="shared" si="1"/>
        <v>25003.06</v>
      </c>
      <c r="G66" s="89">
        <f t="shared" si="1"/>
        <v>28901.600000000002</v>
      </c>
      <c r="H66" s="89">
        <f t="shared" si="1"/>
        <v>31228.020000000004</v>
      </c>
      <c r="I66" s="89">
        <f t="shared" si="1"/>
        <v>33475.04</v>
      </c>
      <c r="J66" s="89">
        <f t="shared" si="1"/>
        <v>35642.66</v>
      </c>
      <c r="K66" s="89">
        <f t="shared" si="1"/>
        <v>37730.880000000005</v>
      </c>
      <c r="L66" s="89">
        <f t="shared" si="1"/>
        <v>40351.08</v>
      </c>
      <c r="M66" s="89">
        <f t="shared" si="1"/>
        <v>42645.740000000005</v>
      </c>
      <c r="N66" s="89">
        <f t="shared" si="1"/>
        <v>52844.67</v>
      </c>
      <c r="O66" s="89">
        <f t="shared" si="1"/>
        <v>55151.240000000005</v>
      </c>
      <c r="P66" s="89">
        <f t="shared" si="1"/>
        <v>58148.590000000004</v>
      </c>
      <c r="Q66" s="89">
        <f t="shared" si="1"/>
        <v>60741.00000000001</v>
      </c>
      <c r="R66" s="89">
        <f t="shared" si="1"/>
        <v>63718.50000000001</v>
      </c>
      <c r="S66" s="89">
        <f t="shared" si="1"/>
        <v>66251.36</v>
      </c>
      <c r="T66" s="89">
        <f t="shared" si="1"/>
        <v>69209.01000000001</v>
      </c>
      <c r="U66" s="89">
        <f t="shared" si="1"/>
        <v>70983.6</v>
      </c>
    </row>
    <row r="67" spans="1:21" s="10" customFormat="1" ht="11.25" customHeight="1">
      <c r="A67" s="158">
        <v>2250</v>
      </c>
      <c r="B67" s="158"/>
      <c r="C67" s="89">
        <f t="shared" si="1"/>
        <v>19865.88</v>
      </c>
      <c r="D67" s="89">
        <f t="shared" si="1"/>
        <v>22308.91875</v>
      </c>
      <c r="E67" s="89">
        <f t="shared" si="1"/>
        <v>24573.307500000003</v>
      </c>
      <c r="F67" s="89">
        <f t="shared" si="1"/>
        <v>26868.96</v>
      </c>
      <c r="G67" s="89">
        <f t="shared" si="1"/>
        <v>31120.83</v>
      </c>
      <c r="H67" s="89">
        <f t="shared" si="1"/>
        <v>33604.065</v>
      </c>
      <c r="I67" s="89">
        <f t="shared" si="1"/>
        <v>36274.88250000001</v>
      </c>
      <c r="J67" s="89">
        <f t="shared" si="1"/>
        <v>38302.56</v>
      </c>
      <c r="K67" s="89">
        <f t="shared" si="1"/>
        <v>40839.39000000001</v>
      </c>
      <c r="L67" s="89">
        <f t="shared" si="1"/>
        <v>44019.36</v>
      </c>
      <c r="M67" s="89">
        <f t="shared" si="1"/>
        <v>54568.64250000001</v>
      </c>
      <c r="N67" s="89">
        <f t="shared" si="1"/>
        <v>57118.871250000004</v>
      </c>
      <c r="O67" s="89">
        <f t="shared" si="1"/>
        <v>60401.56500000001</v>
      </c>
      <c r="P67" s="89">
        <f t="shared" si="1"/>
        <v>63251.0325</v>
      </c>
      <c r="Q67" s="89">
        <f t="shared" si="1"/>
        <v>65600.28000000001</v>
      </c>
      <c r="R67" s="89">
        <f t="shared" si="1"/>
        <v>68815.98000000001</v>
      </c>
      <c r="S67" s="89">
        <f t="shared" si="1"/>
        <v>72031.68000000001</v>
      </c>
      <c r="T67" s="89">
        <f t="shared" si="1"/>
        <v>74724.82875</v>
      </c>
      <c r="U67" s="89">
        <f t="shared" si="1"/>
        <v>76640.85</v>
      </c>
    </row>
    <row r="68" spans="1:21" s="10" customFormat="1" ht="11.25" customHeight="1">
      <c r="A68" s="158">
        <v>2500</v>
      </c>
      <c r="B68" s="158"/>
      <c r="C68" s="89">
        <f t="shared" si="1"/>
        <v>21596.800000000003</v>
      </c>
      <c r="D68" s="89">
        <f t="shared" si="1"/>
        <v>24236.850000000002</v>
      </c>
      <c r="E68" s="89">
        <f t="shared" si="1"/>
        <v>27095.250000000004</v>
      </c>
      <c r="F68" s="89">
        <f t="shared" si="1"/>
        <v>29621.162500000002</v>
      </c>
      <c r="G68" s="89">
        <f t="shared" si="1"/>
        <v>34062.600000000006</v>
      </c>
      <c r="H68" s="89">
        <f t="shared" si="1"/>
        <v>36772.125</v>
      </c>
      <c r="I68" s="89">
        <f t="shared" si="1"/>
        <v>39382.4</v>
      </c>
      <c r="J68" s="89">
        <f t="shared" si="1"/>
        <v>42225.912500000006</v>
      </c>
      <c r="K68" s="89">
        <f t="shared" si="1"/>
        <v>45377.100000000006</v>
      </c>
      <c r="L68" s="89">
        <f t="shared" si="1"/>
        <v>48146.175</v>
      </c>
      <c r="M68" s="89">
        <f t="shared" si="1"/>
        <v>57783.350000000006</v>
      </c>
      <c r="N68" s="89">
        <f t="shared" si="1"/>
        <v>61306.725000000006</v>
      </c>
      <c r="O68" s="89">
        <f t="shared" si="1"/>
        <v>63917.00000000001</v>
      </c>
      <c r="P68" s="89">
        <f t="shared" si="1"/>
        <v>66909.38750000001</v>
      </c>
      <c r="Q68" s="89">
        <f t="shared" si="1"/>
        <v>70358.32500000001</v>
      </c>
      <c r="R68" s="89">
        <f t="shared" si="1"/>
        <v>73276.27500000001</v>
      </c>
      <c r="S68" s="89">
        <f t="shared" si="1"/>
        <v>76700.40000000001</v>
      </c>
      <c r="T68" s="89">
        <f t="shared" si="1"/>
        <v>80124.52500000001</v>
      </c>
      <c r="U68" s="89">
        <f t="shared" si="1"/>
        <v>80988</v>
      </c>
    </row>
    <row r="69" spans="1:21" s="10" customFormat="1" ht="11.25" customHeight="1">
      <c r="A69" s="158">
        <v>2750</v>
      </c>
      <c r="B69" s="158"/>
      <c r="C69" s="89">
        <f t="shared" si="1"/>
        <v>23057.76</v>
      </c>
      <c r="D69" s="89">
        <f t="shared" si="1"/>
        <v>25852.640000000003</v>
      </c>
      <c r="E69" s="89">
        <f t="shared" si="1"/>
        <v>28887.705</v>
      </c>
      <c r="F69" s="89">
        <f t="shared" si="1"/>
        <v>31557.033750000002</v>
      </c>
      <c r="G69" s="89">
        <f t="shared" si="1"/>
        <v>36333.44</v>
      </c>
      <c r="H69" s="89">
        <f t="shared" si="1"/>
        <v>39515.89125</v>
      </c>
      <c r="I69" s="89">
        <f t="shared" si="1"/>
        <v>42982.1975</v>
      </c>
      <c r="J69" s="89">
        <f t="shared" si="1"/>
        <v>45351.295</v>
      </c>
      <c r="K69" s="89">
        <f t="shared" si="1"/>
        <v>48342.69</v>
      </c>
      <c r="L69" s="89">
        <f t="shared" si="1"/>
        <v>64729.8575</v>
      </c>
      <c r="M69" s="89">
        <f t="shared" si="1"/>
        <v>67590.24250000001</v>
      </c>
      <c r="N69" s="89">
        <f t="shared" si="1"/>
        <v>71236.6875</v>
      </c>
      <c r="O69" s="89">
        <f t="shared" si="1"/>
        <v>74828.545</v>
      </c>
      <c r="P69" s="89">
        <f t="shared" si="1"/>
        <v>77836.31625</v>
      </c>
      <c r="Q69" s="89">
        <f t="shared" si="1"/>
        <v>81291.70500000002</v>
      </c>
      <c r="R69" s="89">
        <f t="shared" si="1"/>
        <v>84108.42</v>
      </c>
      <c r="S69" s="89">
        <f t="shared" si="1"/>
        <v>87427.34</v>
      </c>
      <c r="T69" s="89">
        <f t="shared" si="1"/>
        <v>91330.34625</v>
      </c>
      <c r="U69" s="89">
        <f t="shared" si="1"/>
        <v>93017.1</v>
      </c>
    </row>
    <row r="70" spans="1:21" s="10" customFormat="1" ht="11.25" customHeight="1">
      <c r="A70" s="159">
        <v>3000</v>
      </c>
      <c r="B70" s="159"/>
      <c r="C70" s="89">
        <f t="shared" si="1"/>
        <v>31632.96</v>
      </c>
      <c r="D70" s="89">
        <f t="shared" si="1"/>
        <v>34812.93</v>
      </c>
      <c r="E70" s="89">
        <f t="shared" si="1"/>
        <v>37766.61</v>
      </c>
      <c r="F70" s="89">
        <f t="shared" si="1"/>
        <v>40863.21</v>
      </c>
      <c r="G70" s="89">
        <f t="shared" si="1"/>
        <v>46139.340000000004</v>
      </c>
      <c r="H70" s="89">
        <f t="shared" si="1"/>
        <v>48878.64000000001</v>
      </c>
      <c r="I70" s="89">
        <f t="shared" si="1"/>
        <v>51689.4</v>
      </c>
      <c r="J70" s="89">
        <f t="shared" si="1"/>
        <v>55059.93000000001</v>
      </c>
      <c r="K70" s="89">
        <f t="shared" si="1"/>
        <v>57882.600000000006</v>
      </c>
      <c r="L70" s="89">
        <f t="shared" si="1"/>
        <v>67404.645</v>
      </c>
      <c r="M70" s="89">
        <f t="shared" si="1"/>
        <v>71293.26000000001</v>
      </c>
      <c r="N70" s="89">
        <f t="shared" si="1"/>
        <v>74604.24</v>
      </c>
      <c r="O70" s="89">
        <f t="shared" si="1"/>
        <v>78343.98000000001</v>
      </c>
      <c r="P70" s="89">
        <f t="shared" si="1"/>
        <v>82024.17</v>
      </c>
      <c r="Q70" s="89">
        <f t="shared" si="1"/>
        <v>85037.40000000001</v>
      </c>
      <c r="R70" s="89">
        <f t="shared" si="1"/>
        <v>88568.715</v>
      </c>
      <c r="S70" s="89">
        <f t="shared" si="1"/>
        <v>92040.48000000001</v>
      </c>
      <c r="T70" s="89">
        <f t="shared" si="1"/>
        <v>96149.43000000001</v>
      </c>
      <c r="U70" s="89">
        <f t="shared" si="1"/>
        <v>97185.6</v>
      </c>
    </row>
    <row r="71" spans="1:20" s="10" customFormat="1" ht="10.5" customHeight="1">
      <c r="A71" s="57"/>
      <c r="B71" s="57"/>
      <c r="C71" s="57"/>
      <c r="D71" s="57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</row>
    <row r="72" spans="1:20" s="10" customFormat="1" ht="3" customHeight="1" hidden="1">
      <c r="A72" s="58"/>
      <c r="B72" s="59"/>
      <c r="C72" s="59"/>
      <c r="D72" s="59"/>
      <c r="E72" s="60"/>
      <c r="F72" s="60"/>
      <c r="G72" s="61"/>
      <c r="H72" s="62"/>
      <c r="I72" s="62"/>
      <c r="J72" s="62"/>
      <c r="K72" s="62"/>
      <c r="L72" s="60"/>
      <c r="M72" s="60"/>
      <c r="N72" s="60"/>
      <c r="O72" s="60"/>
      <c r="P72" s="60"/>
      <c r="Q72" s="60"/>
      <c r="R72" s="60"/>
      <c r="S72" s="60"/>
      <c r="T72" s="60"/>
    </row>
    <row r="73" spans="1:25" s="4" customFormat="1" ht="89.25" customHeight="1">
      <c r="A73" s="118" t="s">
        <v>55</v>
      </c>
      <c r="B73" s="119"/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</row>
    <row r="74" spans="1:25" s="4" customFormat="1" ht="12.75">
      <c r="A74" s="119"/>
      <c r="B74" s="119"/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</row>
    <row r="75" spans="1:25" s="4" customFormat="1" ht="12.75" customHeight="1">
      <c r="A75" s="119"/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</row>
    <row r="76" spans="1:25" s="4" customFormat="1" ht="12.75">
      <c r="A76" s="119"/>
      <c r="B76" s="119"/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</row>
    <row r="77" spans="1:25" s="4" customFormat="1" ht="12.75">
      <c r="A77" s="120"/>
      <c r="B77" s="120"/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</row>
    <row r="78" spans="1:20" s="15" customFormat="1" ht="12.75">
      <c r="A78" s="13"/>
      <c r="B78" s="14"/>
      <c r="C78" s="14"/>
      <c r="D78" s="14"/>
      <c r="E78" s="14"/>
      <c r="F78" s="14"/>
      <c r="G78" s="17"/>
      <c r="H78" s="7"/>
      <c r="I78" s="20"/>
      <c r="J78" s="17"/>
      <c r="K78" s="17"/>
      <c r="L78" s="14"/>
      <c r="M78" s="14"/>
      <c r="N78" s="14"/>
      <c r="O78" s="14"/>
      <c r="P78" s="14"/>
      <c r="Q78" s="14"/>
      <c r="R78" s="14"/>
      <c r="S78" s="14"/>
      <c r="T78" s="14"/>
    </row>
    <row r="79" spans="1:20" ht="8.25" customHeight="1">
      <c r="A79" s="16"/>
      <c r="B79" s="17"/>
      <c r="C79" s="17"/>
      <c r="D79" s="17"/>
      <c r="E79" s="17"/>
      <c r="F79" s="17"/>
      <c r="G79" s="17"/>
      <c r="H79" s="7"/>
      <c r="I79" s="7"/>
      <c r="J79" s="20"/>
      <c r="K79" s="20"/>
      <c r="L79" s="17"/>
      <c r="M79" s="17"/>
      <c r="N79" s="17"/>
      <c r="O79" s="17"/>
      <c r="P79" s="17"/>
      <c r="Q79" s="17"/>
      <c r="R79" s="17"/>
      <c r="S79" s="17"/>
      <c r="T79" s="17"/>
    </row>
    <row r="80" spans="1:20" ht="9" customHeight="1">
      <c r="A80" s="18"/>
      <c r="B80" s="17"/>
      <c r="C80" s="17"/>
      <c r="D80" s="17"/>
      <c r="E80" s="17"/>
      <c r="F80" s="17"/>
      <c r="G80" s="20"/>
      <c r="H80" s="7"/>
      <c r="I80" s="7"/>
      <c r="J80" s="7"/>
      <c r="K80" s="7"/>
      <c r="L80" s="17"/>
      <c r="M80" s="17"/>
      <c r="N80" s="17"/>
      <c r="O80" s="17"/>
      <c r="P80" s="17"/>
      <c r="Q80" s="17"/>
      <c r="R80" s="17"/>
      <c r="S80" s="17"/>
      <c r="T80" s="17"/>
    </row>
    <row r="81" spans="1:20" ht="6" customHeight="1">
      <c r="A81" s="19"/>
      <c r="B81" s="20"/>
      <c r="C81" s="20"/>
      <c r="D81" s="20"/>
      <c r="E81" s="20"/>
      <c r="F81" s="20"/>
      <c r="G81" s="7"/>
      <c r="H81" s="7"/>
      <c r="I81" s="7"/>
      <c r="J81" s="7"/>
      <c r="K81" s="7"/>
      <c r="L81" s="20"/>
      <c r="M81" s="20"/>
      <c r="N81" s="20"/>
      <c r="O81" s="20"/>
      <c r="P81" s="20"/>
      <c r="Q81" s="20"/>
      <c r="R81" s="20"/>
      <c r="S81" s="20"/>
      <c r="T81" s="20"/>
    </row>
    <row r="82" spans="2:20" ht="12.75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</row>
    <row r="83" spans="2:20" ht="12.75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</row>
    <row r="84" spans="2:20" ht="12.75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</row>
    <row r="85" spans="2:20" ht="12.75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</row>
    <row r="86" spans="2:20" ht="12.75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</row>
    <row r="87" spans="2:20" ht="12.75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</row>
    <row r="88" spans="2:20" ht="12.75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</row>
    <row r="89" spans="2:20" ht="12.75">
      <c r="B89" s="7"/>
      <c r="C89" s="7"/>
      <c r="D89" s="7"/>
      <c r="E89" s="7"/>
      <c r="F89" s="7"/>
      <c r="G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</row>
    <row r="90" spans="2:20" ht="12.75">
      <c r="B90" s="7"/>
      <c r="C90" s="7"/>
      <c r="D90" s="7"/>
      <c r="E90" s="7"/>
      <c r="F90" s="7"/>
      <c r="G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</row>
    <row r="91" spans="2:20" ht="12.75">
      <c r="B91" s="7"/>
      <c r="C91" s="7"/>
      <c r="D91" s="7"/>
      <c r="E91" s="7"/>
      <c r="F91" s="7"/>
      <c r="G91" s="7"/>
      <c r="L91" s="7"/>
      <c r="M91" s="7"/>
      <c r="N91" s="7"/>
      <c r="O91" s="7"/>
      <c r="P91" s="7"/>
      <c r="Q91" s="7"/>
      <c r="R91" s="7"/>
      <c r="S91" s="7"/>
      <c r="T91" s="7"/>
    </row>
    <row r="92" spans="2:20" ht="12.75">
      <c r="B92" s="7"/>
      <c r="C92" s="7"/>
      <c r="D92" s="7"/>
      <c r="E92" s="7"/>
      <c r="F92" s="7"/>
      <c r="L92" s="7"/>
      <c r="M92" s="7"/>
      <c r="N92" s="7"/>
      <c r="O92" s="7"/>
      <c r="P92" s="7"/>
      <c r="Q92" s="7"/>
      <c r="R92" s="7"/>
      <c r="S92" s="7"/>
      <c r="T92" s="7"/>
    </row>
  </sheetData>
  <sheetProtection selectLockedCells="1"/>
  <protectedRanges>
    <protectedRange sqref="C37:U46 C62:U70" name="бизнес"/>
    <protectedRange sqref="A23:I23 A48:I48" name="бизнес_4"/>
    <protectedRange sqref="A2:Y2" name="бизнес_1"/>
    <protectedRange sqref="A73:Y73 A75:Y77" name="бизнес_2"/>
    <protectedRange sqref="A74:Y74" name="бизнес_1_1"/>
  </protectedRanges>
  <mergeCells count="68">
    <mergeCell ref="A1:T1"/>
    <mergeCell ref="A3:U3"/>
    <mergeCell ref="L4:T7"/>
    <mergeCell ref="A8:F8"/>
    <mergeCell ref="S8:T8"/>
    <mergeCell ref="A9:H9"/>
    <mergeCell ref="K9:T9"/>
    <mergeCell ref="A10:U10"/>
    <mergeCell ref="A11:I11"/>
    <mergeCell ref="K11:S11"/>
    <mergeCell ref="A12:I12"/>
    <mergeCell ref="K12:S12"/>
    <mergeCell ref="A13:I13"/>
    <mergeCell ref="K13:S13"/>
    <mergeCell ref="A14:I15"/>
    <mergeCell ref="K14:S14"/>
    <mergeCell ref="A16:I16"/>
    <mergeCell ref="A17:I17"/>
    <mergeCell ref="A18:I18"/>
    <mergeCell ref="A20:T20"/>
    <mergeCell ref="A21:U21"/>
    <mergeCell ref="A23:U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U34"/>
    <mergeCell ref="A35:U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U46"/>
    <mergeCell ref="A47:U47"/>
    <mergeCell ref="A48:U48"/>
    <mergeCell ref="A50:B50"/>
    <mergeCell ref="A60:U60"/>
    <mergeCell ref="A62:B62"/>
    <mergeCell ref="A63:B63"/>
    <mergeCell ref="A64:B64"/>
    <mergeCell ref="A51:B51"/>
    <mergeCell ref="A52:B52"/>
    <mergeCell ref="A53:B53"/>
    <mergeCell ref="A54:B54"/>
    <mergeCell ref="A55:B55"/>
    <mergeCell ref="A56:B56"/>
    <mergeCell ref="A2:Y2"/>
    <mergeCell ref="A73:Y77"/>
    <mergeCell ref="A65:B65"/>
    <mergeCell ref="A66:B66"/>
    <mergeCell ref="A67:B67"/>
    <mergeCell ref="A68:B68"/>
    <mergeCell ref="A69:B69"/>
    <mergeCell ref="A70:B70"/>
    <mergeCell ref="A57:B57"/>
    <mergeCell ref="A58:B58"/>
  </mergeCells>
  <printOptions/>
  <pageMargins left="0.7874015748031497" right="0.3937007874015748" top="0.35433070866141736" bottom="0.35433070866141736" header="0.35433070866141736" footer="0.35433070866141736"/>
  <pageSetup fitToHeight="5" fitToWidth="1" horizontalDpi="600" verticalDpi="6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Y73"/>
  <sheetViews>
    <sheetView showGridLines="0" view="pageBreakPreview" zoomScaleSheetLayoutView="100" zoomScalePageLayoutView="0" workbookViewId="0" topLeftCell="A1">
      <selection activeCell="A15" sqref="A15:B15"/>
    </sheetView>
  </sheetViews>
  <sheetFormatPr defaultColWidth="9.140625" defaultRowHeight="12.75"/>
  <cols>
    <col min="1" max="2" width="3.7109375" style="6" customWidth="1"/>
    <col min="3" max="22" width="5.140625" style="6" customWidth="1"/>
    <col min="23" max="16384" width="9.140625" style="6" customWidth="1"/>
  </cols>
  <sheetData>
    <row r="1" spans="1:22" s="4" customFormat="1" ht="54" customHeight="1" thickBot="1">
      <c r="A1" s="133" t="s">
        <v>1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</row>
    <row r="2" spans="1:25" s="5" customFormat="1" ht="59.25" customHeight="1" thickBot="1">
      <c r="A2" s="155" t="s">
        <v>57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7"/>
    </row>
    <row r="3" spans="1:22" s="1" customFormat="1" ht="15.75" customHeight="1">
      <c r="A3" s="197" t="s">
        <v>14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</row>
    <row r="4" spans="1:22" s="23" customFormat="1" ht="15" customHeight="1">
      <c r="A4" s="22"/>
      <c r="L4" s="25"/>
      <c r="O4" s="138" t="s">
        <v>49</v>
      </c>
      <c r="P4" s="138"/>
      <c r="Q4" s="138"/>
      <c r="R4" s="138"/>
      <c r="S4" s="138"/>
      <c r="T4" s="138"/>
      <c r="U4" s="138"/>
      <c r="V4" s="138"/>
    </row>
    <row r="5" spans="1:22" s="23" customFormat="1" ht="15" customHeight="1">
      <c r="A5" s="22"/>
      <c r="K5" s="26"/>
      <c r="L5" s="26"/>
      <c r="M5" s="26"/>
      <c r="N5" s="29"/>
      <c r="O5" s="139"/>
      <c r="P5" s="139"/>
      <c r="Q5" s="139"/>
      <c r="R5" s="139"/>
      <c r="S5" s="139"/>
      <c r="T5" s="139"/>
      <c r="U5" s="139"/>
      <c r="V5" s="139"/>
    </row>
    <row r="6" spans="1:22" s="23" customFormat="1" ht="15" customHeight="1">
      <c r="A6" s="22"/>
      <c r="K6" s="26"/>
      <c r="L6" s="26"/>
      <c r="M6" s="26"/>
      <c r="N6" s="29"/>
      <c r="O6" s="139"/>
      <c r="P6" s="139"/>
      <c r="Q6" s="139"/>
      <c r="R6" s="139"/>
      <c r="S6" s="139"/>
      <c r="T6" s="139"/>
      <c r="U6" s="139"/>
      <c r="V6" s="139"/>
    </row>
    <row r="7" spans="1:22" s="23" customFormat="1" ht="16.5" customHeight="1">
      <c r="A7" s="22"/>
      <c r="K7" s="27"/>
      <c r="L7" s="27"/>
      <c r="M7" s="27"/>
      <c r="N7" s="27"/>
      <c r="O7" s="140"/>
      <c r="P7" s="140"/>
      <c r="Q7" s="140"/>
      <c r="R7" s="140"/>
      <c r="S7" s="140"/>
      <c r="T7" s="140"/>
      <c r="U7" s="140"/>
      <c r="V7" s="140"/>
    </row>
    <row r="8" spans="1:22" s="5" customFormat="1" ht="12.75">
      <c r="A8" s="184" t="s">
        <v>2</v>
      </c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42"/>
      <c r="Q8" s="42"/>
      <c r="R8" s="42"/>
      <c r="S8" s="198" t="s">
        <v>23</v>
      </c>
      <c r="T8" s="189"/>
      <c r="U8" s="199">
        <v>39.7</v>
      </c>
      <c r="V8" s="200"/>
    </row>
    <row r="9" spans="1:22" ht="61.5" customHeight="1">
      <c r="A9" s="149" t="s">
        <v>46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90"/>
      <c r="M9" s="90"/>
      <c r="N9" s="142" t="s">
        <v>15</v>
      </c>
      <c r="O9" s="142"/>
      <c r="P9" s="142"/>
      <c r="Q9" s="142"/>
      <c r="R9" s="142"/>
      <c r="S9" s="142"/>
      <c r="T9" s="142"/>
      <c r="U9" s="142"/>
      <c r="V9" s="142"/>
    </row>
    <row r="10" spans="1:22" ht="4.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28"/>
      <c r="P10" s="28"/>
      <c r="Q10" s="28"/>
      <c r="R10" s="28"/>
      <c r="S10" s="28"/>
      <c r="T10" s="28"/>
      <c r="U10" s="28"/>
      <c r="V10" s="28"/>
    </row>
    <row r="11" spans="1:22" s="5" customFormat="1" ht="12.75">
      <c r="A11" s="194" t="s">
        <v>43</v>
      </c>
      <c r="B11" s="195"/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</row>
    <row r="12" spans="1:22" ht="13.5" customHeight="1">
      <c r="A12" s="145" t="s">
        <v>38</v>
      </c>
      <c r="B12" s="145"/>
      <c r="C12" s="145"/>
      <c r="D12" s="145"/>
      <c r="E12" s="145"/>
      <c r="F12" s="145"/>
      <c r="G12" s="145"/>
      <c r="H12" s="145"/>
      <c r="I12" s="145"/>
      <c r="J12" s="145"/>
      <c r="K12" s="91"/>
      <c r="L12" s="35"/>
      <c r="M12" s="128" t="s">
        <v>39</v>
      </c>
      <c r="N12" s="128"/>
      <c r="O12" s="128"/>
      <c r="P12" s="128"/>
      <c r="Q12" s="128"/>
      <c r="R12" s="128"/>
      <c r="S12" s="128"/>
      <c r="T12" s="128"/>
      <c r="U12" s="128"/>
      <c r="V12" s="128"/>
    </row>
    <row r="13" spans="1:22" s="2" customFormat="1" ht="11.25" customHeight="1">
      <c r="A13" s="190" t="s">
        <v>0</v>
      </c>
      <c r="B13" s="191"/>
      <c r="C13" s="43">
        <v>750</v>
      </c>
      <c r="D13" s="43">
        <v>1000</v>
      </c>
      <c r="E13" s="43">
        <v>1250</v>
      </c>
      <c r="F13" s="43">
        <v>1500</v>
      </c>
      <c r="G13" s="43">
        <v>1750</v>
      </c>
      <c r="H13" s="43">
        <v>2000</v>
      </c>
      <c r="I13" s="43">
        <v>2250</v>
      </c>
      <c r="J13" s="72">
        <v>2500</v>
      </c>
      <c r="K13" s="82"/>
      <c r="L13" s="82"/>
      <c r="M13" s="196" t="s">
        <v>0</v>
      </c>
      <c r="N13" s="191"/>
      <c r="O13" s="43">
        <v>750</v>
      </c>
      <c r="P13" s="43">
        <v>1000</v>
      </c>
      <c r="Q13" s="43">
        <v>1250</v>
      </c>
      <c r="R13" s="43">
        <v>1500</v>
      </c>
      <c r="S13" s="43">
        <v>1750</v>
      </c>
      <c r="T13" s="43">
        <v>2000</v>
      </c>
      <c r="U13" s="43">
        <v>2250</v>
      </c>
      <c r="V13" s="43">
        <v>2500</v>
      </c>
    </row>
    <row r="14" spans="1:22" s="2" customFormat="1" ht="11.25" customHeight="1">
      <c r="A14" s="190">
        <v>750</v>
      </c>
      <c r="B14" s="191"/>
      <c r="C14" s="97">
        <v>118</v>
      </c>
      <c r="D14" s="98">
        <v>109</v>
      </c>
      <c r="E14" s="98">
        <v>104</v>
      </c>
      <c r="F14" s="98">
        <v>100</v>
      </c>
      <c r="G14" s="97">
        <v>98</v>
      </c>
      <c r="H14" s="98">
        <v>95</v>
      </c>
      <c r="I14" s="98">
        <v>95</v>
      </c>
      <c r="J14" s="98">
        <v>93</v>
      </c>
      <c r="K14" s="63"/>
      <c r="L14" s="63"/>
      <c r="M14" s="190">
        <v>750</v>
      </c>
      <c r="N14" s="191"/>
      <c r="O14" s="89">
        <f>C$13*$A14*C14/1000000*$U$8</f>
        <v>2635.0875</v>
      </c>
      <c r="P14" s="89">
        <f aca="true" t="shared" si="0" ref="P14:V21">D$13*$A14*D14/1000000*$U$8</f>
        <v>3245.4750000000004</v>
      </c>
      <c r="Q14" s="89">
        <f t="shared" si="0"/>
        <v>3870.7500000000005</v>
      </c>
      <c r="R14" s="89">
        <f t="shared" si="0"/>
        <v>4466.25</v>
      </c>
      <c r="S14" s="89">
        <f t="shared" si="0"/>
        <v>5106.4125</v>
      </c>
      <c r="T14" s="89">
        <f t="shared" si="0"/>
        <v>5657.25</v>
      </c>
      <c r="U14" s="89">
        <f t="shared" si="0"/>
        <v>6364.406250000001</v>
      </c>
      <c r="V14" s="89">
        <f t="shared" si="0"/>
        <v>6922.687500000001</v>
      </c>
    </row>
    <row r="15" spans="1:22" s="2" customFormat="1" ht="11.25" customHeight="1">
      <c r="A15" s="190">
        <v>1000</v>
      </c>
      <c r="B15" s="191"/>
      <c r="C15" s="97">
        <v>104</v>
      </c>
      <c r="D15" s="98">
        <v>96</v>
      </c>
      <c r="E15" s="98">
        <v>93</v>
      </c>
      <c r="F15" s="98">
        <v>89</v>
      </c>
      <c r="G15" s="97">
        <v>88</v>
      </c>
      <c r="H15" s="98">
        <v>86</v>
      </c>
      <c r="I15" s="98">
        <v>85</v>
      </c>
      <c r="J15" s="98">
        <v>84</v>
      </c>
      <c r="K15" s="63"/>
      <c r="L15" s="63"/>
      <c r="M15" s="190">
        <v>1000</v>
      </c>
      <c r="N15" s="191"/>
      <c r="O15" s="89">
        <f aca="true" t="shared" si="1" ref="O15:O21">C$13*$A15*C15/1000000*$U$8</f>
        <v>3096.6000000000004</v>
      </c>
      <c r="P15" s="89">
        <f t="shared" si="0"/>
        <v>3811.2000000000003</v>
      </c>
      <c r="Q15" s="89">
        <f t="shared" si="0"/>
        <v>4615.125</v>
      </c>
      <c r="R15" s="89">
        <f t="shared" si="0"/>
        <v>5299.950000000001</v>
      </c>
      <c r="S15" s="89">
        <f t="shared" si="0"/>
        <v>6113.8</v>
      </c>
      <c r="T15" s="89">
        <f t="shared" si="0"/>
        <v>6828.400000000001</v>
      </c>
      <c r="U15" s="89">
        <f t="shared" si="0"/>
        <v>7592.625000000001</v>
      </c>
      <c r="V15" s="89">
        <f t="shared" si="0"/>
        <v>8337</v>
      </c>
    </row>
    <row r="16" spans="1:22" s="2" customFormat="1" ht="11.25" customHeight="1">
      <c r="A16" s="190">
        <v>1250</v>
      </c>
      <c r="B16" s="191"/>
      <c r="C16" s="97">
        <v>96</v>
      </c>
      <c r="D16" s="98">
        <v>89</v>
      </c>
      <c r="E16" s="98">
        <v>86</v>
      </c>
      <c r="F16" s="98">
        <v>83</v>
      </c>
      <c r="G16" s="97">
        <v>81</v>
      </c>
      <c r="H16" s="98">
        <v>80</v>
      </c>
      <c r="I16" s="98">
        <v>79</v>
      </c>
      <c r="J16" s="98">
        <v>78</v>
      </c>
      <c r="K16" s="63"/>
      <c r="L16" s="63"/>
      <c r="M16" s="190">
        <v>1250</v>
      </c>
      <c r="N16" s="191"/>
      <c r="O16" s="89">
        <f>C$13*$A16*C16/1000000*$U$8</f>
        <v>3573.0000000000005</v>
      </c>
      <c r="P16" s="89">
        <f t="shared" si="0"/>
        <v>4416.625</v>
      </c>
      <c r="Q16" s="89">
        <f t="shared" si="0"/>
        <v>5334.6875</v>
      </c>
      <c r="R16" s="89">
        <f t="shared" si="0"/>
        <v>6178.3125</v>
      </c>
      <c r="S16" s="89">
        <f t="shared" si="0"/>
        <v>7034.343750000001</v>
      </c>
      <c r="T16" s="89">
        <f t="shared" si="0"/>
        <v>7940.000000000001</v>
      </c>
      <c r="U16" s="89">
        <f t="shared" si="0"/>
        <v>8820.84375</v>
      </c>
      <c r="V16" s="89">
        <f t="shared" si="0"/>
        <v>9676.875</v>
      </c>
    </row>
    <row r="17" spans="1:22" s="2" customFormat="1" ht="11.25" customHeight="1">
      <c r="A17" s="190">
        <v>1500</v>
      </c>
      <c r="B17" s="191"/>
      <c r="C17" s="97">
        <v>91</v>
      </c>
      <c r="D17" s="98">
        <v>85</v>
      </c>
      <c r="E17" s="98">
        <v>81</v>
      </c>
      <c r="F17" s="98">
        <v>79</v>
      </c>
      <c r="G17" s="97">
        <v>78</v>
      </c>
      <c r="H17" s="98">
        <v>76</v>
      </c>
      <c r="I17" s="98">
        <v>75</v>
      </c>
      <c r="J17" s="98">
        <v>76</v>
      </c>
      <c r="K17" s="63"/>
      <c r="L17" s="63"/>
      <c r="M17" s="190">
        <v>1500</v>
      </c>
      <c r="N17" s="191"/>
      <c r="O17" s="89">
        <f t="shared" si="1"/>
        <v>4064.2875000000004</v>
      </c>
      <c r="P17" s="89">
        <f>D$13*$A17*D17/1000000*$U$8</f>
        <v>5061.75</v>
      </c>
      <c r="Q17" s="89">
        <f t="shared" si="0"/>
        <v>6029.4375</v>
      </c>
      <c r="R17" s="89">
        <f t="shared" si="0"/>
        <v>7056.675</v>
      </c>
      <c r="S17" s="89">
        <f t="shared" si="0"/>
        <v>8128.575000000001</v>
      </c>
      <c r="T17" s="89">
        <f t="shared" si="0"/>
        <v>9051.6</v>
      </c>
      <c r="U17" s="89">
        <f t="shared" si="0"/>
        <v>10049.0625</v>
      </c>
      <c r="V17" s="89">
        <f t="shared" si="0"/>
        <v>11314.5</v>
      </c>
    </row>
    <row r="18" spans="1:22" s="2" customFormat="1" ht="11.25" customHeight="1">
      <c r="A18" s="190">
        <v>1750</v>
      </c>
      <c r="B18" s="191"/>
      <c r="C18" s="97">
        <v>88</v>
      </c>
      <c r="D18" s="98">
        <v>81</v>
      </c>
      <c r="E18" s="98">
        <v>79</v>
      </c>
      <c r="F18" s="98">
        <v>76</v>
      </c>
      <c r="G18" s="97">
        <v>75</v>
      </c>
      <c r="H18" s="98">
        <v>74</v>
      </c>
      <c r="I18" s="98">
        <v>73</v>
      </c>
      <c r="J18" s="98">
        <v>74</v>
      </c>
      <c r="K18" s="63"/>
      <c r="L18" s="63"/>
      <c r="M18" s="190">
        <v>1750</v>
      </c>
      <c r="N18" s="191"/>
      <c r="O18" s="89">
        <f t="shared" si="1"/>
        <v>4585.35</v>
      </c>
      <c r="P18" s="89">
        <f t="shared" si="0"/>
        <v>5627.475</v>
      </c>
      <c r="Q18" s="89">
        <f t="shared" si="0"/>
        <v>6860.656250000001</v>
      </c>
      <c r="R18" s="89">
        <f t="shared" si="0"/>
        <v>7920.150000000001</v>
      </c>
      <c r="S18" s="89">
        <f t="shared" si="0"/>
        <v>9118.59375</v>
      </c>
      <c r="T18" s="89">
        <f t="shared" si="0"/>
        <v>10282.300000000001</v>
      </c>
      <c r="U18" s="89">
        <f t="shared" si="0"/>
        <v>11411.268750000001</v>
      </c>
      <c r="V18" s="89">
        <f t="shared" si="0"/>
        <v>12852.875000000002</v>
      </c>
    </row>
    <row r="19" spans="1:22" s="2" customFormat="1" ht="11.25" customHeight="1">
      <c r="A19" s="190">
        <v>2000</v>
      </c>
      <c r="B19" s="191"/>
      <c r="C19" s="97">
        <v>84</v>
      </c>
      <c r="D19" s="98">
        <v>79</v>
      </c>
      <c r="E19" s="98">
        <v>76</v>
      </c>
      <c r="F19" s="98">
        <v>74</v>
      </c>
      <c r="G19" s="97">
        <v>73</v>
      </c>
      <c r="H19" s="98">
        <v>71</v>
      </c>
      <c r="I19" s="98">
        <v>73</v>
      </c>
      <c r="J19" s="98">
        <v>71</v>
      </c>
      <c r="K19" s="63"/>
      <c r="L19" s="63"/>
      <c r="M19" s="190">
        <v>2000</v>
      </c>
      <c r="N19" s="191"/>
      <c r="O19" s="89">
        <f t="shared" si="1"/>
        <v>5002.200000000001</v>
      </c>
      <c r="P19" s="89">
        <f t="shared" si="0"/>
        <v>6272.6</v>
      </c>
      <c r="Q19" s="89">
        <f t="shared" si="0"/>
        <v>7543.000000000001</v>
      </c>
      <c r="R19" s="89">
        <f t="shared" si="0"/>
        <v>8813.400000000001</v>
      </c>
      <c r="S19" s="89">
        <f t="shared" si="0"/>
        <v>10143.35</v>
      </c>
      <c r="T19" s="89">
        <f t="shared" si="0"/>
        <v>11274.800000000001</v>
      </c>
      <c r="U19" s="89">
        <f t="shared" si="0"/>
        <v>13041.45</v>
      </c>
      <c r="V19" s="89">
        <f t="shared" si="0"/>
        <v>14093.500000000002</v>
      </c>
    </row>
    <row r="20" spans="1:22" s="2" customFormat="1" ht="11.25" customHeight="1">
      <c r="A20" s="190">
        <v>2250</v>
      </c>
      <c r="B20" s="191"/>
      <c r="C20" s="97">
        <v>83</v>
      </c>
      <c r="D20" s="98">
        <v>78</v>
      </c>
      <c r="E20" s="98">
        <v>75</v>
      </c>
      <c r="F20" s="98">
        <v>73</v>
      </c>
      <c r="G20" s="97">
        <v>71</v>
      </c>
      <c r="H20" s="98">
        <v>70</v>
      </c>
      <c r="I20" s="98">
        <v>70</v>
      </c>
      <c r="J20" s="98">
        <v>70</v>
      </c>
      <c r="K20" s="63"/>
      <c r="L20" s="63"/>
      <c r="M20" s="190">
        <v>2250</v>
      </c>
      <c r="N20" s="191"/>
      <c r="O20" s="89">
        <f t="shared" si="1"/>
        <v>5560.481250000001</v>
      </c>
      <c r="P20" s="89">
        <f t="shared" si="0"/>
        <v>6967.35</v>
      </c>
      <c r="Q20" s="89">
        <f t="shared" si="0"/>
        <v>8374.21875</v>
      </c>
      <c r="R20" s="89">
        <f t="shared" si="0"/>
        <v>9781.087500000001</v>
      </c>
      <c r="S20" s="89">
        <f t="shared" si="0"/>
        <v>11098.63125</v>
      </c>
      <c r="T20" s="89">
        <f t="shared" si="0"/>
        <v>12505.5</v>
      </c>
      <c r="U20" s="89">
        <f t="shared" si="0"/>
        <v>14068.687500000002</v>
      </c>
      <c r="V20" s="89">
        <f t="shared" si="0"/>
        <v>15631.875000000002</v>
      </c>
    </row>
    <row r="21" spans="1:22" s="2" customFormat="1" ht="11.25" customHeight="1">
      <c r="A21" s="190">
        <v>2400</v>
      </c>
      <c r="B21" s="191"/>
      <c r="C21" s="97">
        <v>81</v>
      </c>
      <c r="D21" s="98">
        <v>76</v>
      </c>
      <c r="E21" s="98">
        <v>74</v>
      </c>
      <c r="F21" s="98">
        <v>71</v>
      </c>
      <c r="G21" s="97">
        <v>70</v>
      </c>
      <c r="H21" s="98">
        <v>69</v>
      </c>
      <c r="I21" s="98">
        <v>70</v>
      </c>
      <c r="J21" s="98">
        <v>69</v>
      </c>
      <c r="K21" s="63"/>
      <c r="L21" s="63"/>
      <c r="M21" s="190">
        <v>2400</v>
      </c>
      <c r="N21" s="191"/>
      <c r="O21" s="89">
        <f t="shared" si="1"/>
        <v>5788.260000000001</v>
      </c>
      <c r="P21" s="89">
        <f t="shared" si="0"/>
        <v>7241.280000000001</v>
      </c>
      <c r="Q21" s="89">
        <f t="shared" si="0"/>
        <v>8813.400000000001</v>
      </c>
      <c r="R21" s="89">
        <f t="shared" si="0"/>
        <v>10147.32</v>
      </c>
      <c r="S21" s="89">
        <f t="shared" si="0"/>
        <v>11671.800000000001</v>
      </c>
      <c r="T21" s="89">
        <f t="shared" si="0"/>
        <v>13148.640000000001</v>
      </c>
      <c r="U21" s="89">
        <f t="shared" si="0"/>
        <v>15006.6</v>
      </c>
      <c r="V21" s="89">
        <f t="shared" si="0"/>
        <v>16435.800000000003</v>
      </c>
    </row>
    <row r="22" spans="1:22" s="4" customFormat="1" ht="6.75" customHeight="1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6"/>
      <c r="R22" s="46"/>
      <c r="S22" s="45"/>
      <c r="T22" s="45"/>
      <c r="U22" s="45"/>
      <c r="V22" s="45"/>
    </row>
    <row r="23" spans="1:22" s="5" customFormat="1" ht="12.75">
      <c r="A23" s="192" t="s">
        <v>44</v>
      </c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</row>
    <row r="24" spans="1:22" s="4" customFormat="1" ht="17.25" customHeight="1">
      <c r="A24" s="127" t="s">
        <v>38</v>
      </c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49"/>
      <c r="V24" s="49"/>
    </row>
    <row r="25" spans="1:22" s="4" customFormat="1" ht="11.25" customHeight="1">
      <c r="A25" s="121" t="s">
        <v>0</v>
      </c>
      <c r="B25" s="121"/>
      <c r="C25" s="43">
        <v>750</v>
      </c>
      <c r="D25" s="43">
        <v>1000</v>
      </c>
      <c r="E25" s="43">
        <v>1250</v>
      </c>
      <c r="F25" s="43">
        <v>1500</v>
      </c>
      <c r="G25" s="43">
        <v>1750</v>
      </c>
      <c r="H25" s="43">
        <v>2000</v>
      </c>
      <c r="I25" s="43">
        <v>2250</v>
      </c>
      <c r="J25" s="43">
        <v>2500</v>
      </c>
      <c r="K25" s="43">
        <v>2750</v>
      </c>
      <c r="L25" s="43">
        <v>3000</v>
      </c>
      <c r="M25" s="43">
        <v>3250</v>
      </c>
      <c r="N25" s="43">
        <v>3500</v>
      </c>
      <c r="O25" s="43">
        <v>3750</v>
      </c>
      <c r="P25" s="43">
        <v>4000</v>
      </c>
      <c r="Q25" s="43">
        <v>4250</v>
      </c>
      <c r="R25" s="43">
        <v>4500</v>
      </c>
      <c r="S25" s="43">
        <v>4750</v>
      </c>
      <c r="T25" s="43">
        <v>5000</v>
      </c>
      <c r="U25" s="49"/>
      <c r="V25" s="49"/>
    </row>
    <row r="26" spans="1:22" s="4" customFormat="1" ht="11.25" customHeight="1">
      <c r="A26" s="190">
        <v>750</v>
      </c>
      <c r="B26" s="191"/>
      <c r="C26" s="97">
        <v>120</v>
      </c>
      <c r="D26" s="97">
        <v>113</v>
      </c>
      <c r="E26" s="97">
        <v>109</v>
      </c>
      <c r="F26" s="97">
        <v>105</v>
      </c>
      <c r="G26" s="97">
        <v>104</v>
      </c>
      <c r="H26" s="97">
        <v>103</v>
      </c>
      <c r="I26" s="97">
        <v>101</v>
      </c>
      <c r="J26" s="97">
        <v>100</v>
      </c>
      <c r="K26" s="97">
        <v>100</v>
      </c>
      <c r="L26" s="97">
        <v>101</v>
      </c>
      <c r="M26" s="97">
        <v>100</v>
      </c>
      <c r="N26" s="97">
        <v>100</v>
      </c>
      <c r="O26" s="97">
        <v>100</v>
      </c>
      <c r="P26" s="97">
        <v>100</v>
      </c>
      <c r="Q26" s="97">
        <v>100</v>
      </c>
      <c r="R26" s="97">
        <v>100</v>
      </c>
      <c r="S26" s="97">
        <v>111</v>
      </c>
      <c r="T26" s="97">
        <v>111</v>
      </c>
      <c r="U26" s="49"/>
      <c r="V26" s="49"/>
    </row>
    <row r="27" spans="1:22" s="4" customFormat="1" ht="11.25" customHeight="1">
      <c r="A27" s="190">
        <v>1000</v>
      </c>
      <c r="B27" s="191"/>
      <c r="C27" s="97">
        <v>110</v>
      </c>
      <c r="D27" s="97">
        <v>103</v>
      </c>
      <c r="E27" s="97">
        <v>100</v>
      </c>
      <c r="F27" s="97">
        <v>98</v>
      </c>
      <c r="G27" s="97">
        <v>96</v>
      </c>
      <c r="H27" s="97">
        <v>95</v>
      </c>
      <c r="I27" s="97">
        <v>94</v>
      </c>
      <c r="J27" s="97">
        <v>93</v>
      </c>
      <c r="K27" s="97">
        <v>94</v>
      </c>
      <c r="L27" s="97">
        <v>94</v>
      </c>
      <c r="M27" s="97">
        <v>93</v>
      </c>
      <c r="N27" s="97">
        <v>94</v>
      </c>
      <c r="O27" s="97">
        <v>93</v>
      </c>
      <c r="P27" s="97">
        <v>93</v>
      </c>
      <c r="Q27" s="97">
        <v>101</v>
      </c>
      <c r="R27" s="97">
        <v>101</v>
      </c>
      <c r="S27" s="97">
        <v>101</v>
      </c>
      <c r="T27" s="97">
        <v>101</v>
      </c>
      <c r="U27" s="49"/>
      <c r="V27" s="49"/>
    </row>
    <row r="28" spans="1:22" s="4" customFormat="1" ht="11.25" customHeight="1">
      <c r="A28" s="190">
        <v>1250</v>
      </c>
      <c r="B28" s="191"/>
      <c r="C28" s="97">
        <v>104</v>
      </c>
      <c r="D28" s="97">
        <v>98</v>
      </c>
      <c r="E28" s="97">
        <v>95</v>
      </c>
      <c r="F28" s="97">
        <v>93</v>
      </c>
      <c r="G28" s="97">
        <v>91</v>
      </c>
      <c r="H28" s="97">
        <v>90</v>
      </c>
      <c r="I28" s="97">
        <v>90</v>
      </c>
      <c r="J28" s="97">
        <v>91</v>
      </c>
      <c r="K28" s="97">
        <v>91</v>
      </c>
      <c r="L28" s="97">
        <v>90</v>
      </c>
      <c r="M28" s="97">
        <v>90</v>
      </c>
      <c r="N28" s="97">
        <v>90</v>
      </c>
      <c r="O28" s="97">
        <v>90</v>
      </c>
      <c r="P28" s="97">
        <v>96</v>
      </c>
      <c r="Q28" s="97">
        <v>96</v>
      </c>
      <c r="R28" s="97">
        <v>95</v>
      </c>
      <c r="S28" s="97">
        <v>95</v>
      </c>
      <c r="T28" s="97">
        <v>126</v>
      </c>
      <c r="U28" s="49"/>
      <c r="V28" s="49"/>
    </row>
    <row r="29" spans="1:22" s="4" customFormat="1" ht="11.25" customHeight="1">
      <c r="A29" s="190">
        <v>1500</v>
      </c>
      <c r="B29" s="191"/>
      <c r="C29" s="97">
        <v>99</v>
      </c>
      <c r="D29" s="97">
        <v>94</v>
      </c>
      <c r="E29" s="97">
        <v>91</v>
      </c>
      <c r="F29" s="97">
        <v>89</v>
      </c>
      <c r="G29" s="97">
        <v>88</v>
      </c>
      <c r="H29" s="97">
        <v>86</v>
      </c>
      <c r="I29" s="97">
        <v>88</v>
      </c>
      <c r="J29" s="97">
        <v>88</v>
      </c>
      <c r="K29" s="97">
        <v>86</v>
      </c>
      <c r="L29" s="97">
        <v>86</v>
      </c>
      <c r="M29" s="97">
        <v>86</v>
      </c>
      <c r="N29" s="97">
        <v>86</v>
      </c>
      <c r="O29" s="97">
        <v>90</v>
      </c>
      <c r="P29" s="97">
        <v>90</v>
      </c>
      <c r="Q29" s="97">
        <v>90</v>
      </c>
      <c r="R29" s="97">
        <v>89</v>
      </c>
      <c r="S29" s="97">
        <v>115</v>
      </c>
      <c r="T29" s="97">
        <v>115</v>
      </c>
      <c r="U29" s="49"/>
      <c r="V29" s="49"/>
    </row>
    <row r="30" spans="1:22" s="4" customFormat="1" ht="11.25" customHeight="1">
      <c r="A30" s="190">
        <v>1750</v>
      </c>
      <c r="B30" s="191"/>
      <c r="C30" s="97">
        <v>98</v>
      </c>
      <c r="D30" s="97">
        <v>93</v>
      </c>
      <c r="E30" s="97">
        <v>90</v>
      </c>
      <c r="F30" s="97">
        <v>88</v>
      </c>
      <c r="G30" s="97">
        <v>86</v>
      </c>
      <c r="H30" s="97">
        <v>85</v>
      </c>
      <c r="I30" s="97">
        <v>86</v>
      </c>
      <c r="J30" s="97">
        <v>85</v>
      </c>
      <c r="K30" s="97">
        <v>85</v>
      </c>
      <c r="L30" s="97">
        <v>85</v>
      </c>
      <c r="M30" s="97">
        <v>84</v>
      </c>
      <c r="N30" s="97">
        <v>88</v>
      </c>
      <c r="O30" s="97">
        <v>88</v>
      </c>
      <c r="P30" s="97">
        <v>88</v>
      </c>
      <c r="Q30" s="97">
        <v>86</v>
      </c>
      <c r="R30" s="97">
        <v>114</v>
      </c>
      <c r="S30" s="97">
        <v>115</v>
      </c>
      <c r="T30" s="97">
        <v>114</v>
      </c>
      <c r="U30" s="49"/>
      <c r="V30" s="49"/>
    </row>
    <row r="31" spans="1:22" s="4" customFormat="1" ht="11.25" customHeight="1">
      <c r="A31" s="190">
        <v>2000</v>
      </c>
      <c r="B31" s="191"/>
      <c r="C31" s="97">
        <v>95</v>
      </c>
      <c r="D31" s="97">
        <v>90</v>
      </c>
      <c r="E31" s="97">
        <v>88</v>
      </c>
      <c r="F31" s="97">
        <v>86</v>
      </c>
      <c r="G31" s="97">
        <v>85</v>
      </c>
      <c r="H31" s="97">
        <v>85</v>
      </c>
      <c r="I31" s="97">
        <v>84</v>
      </c>
      <c r="J31" s="97">
        <v>84</v>
      </c>
      <c r="K31" s="97">
        <v>84</v>
      </c>
      <c r="L31" s="97">
        <v>83</v>
      </c>
      <c r="M31" s="97">
        <v>86</v>
      </c>
      <c r="N31" s="97">
        <v>85</v>
      </c>
      <c r="O31" s="97">
        <v>85</v>
      </c>
      <c r="P31" s="97">
        <v>85</v>
      </c>
      <c r="Q31" s="97">
        <v>110</v>
      </c>
      <c r="R31" s="97">
        <v>109</v>
      </c>
      <c r="S31" s="97">
        <v>109</v>
      </c>
      <c r="T31" s="97">
        <v>109</v>
      </c>
      <c r="U31" s="49"/>
      <c r="V31" s="49"/>
    </row>
    <row r="32" spans="1:22" s="4" customFormat="1" ht="11.25" customHeight="1">
      <c r="A32" s="190">
        <v>2250</v>
      </c>
      <c r="B32" s="191"/>
      <c r="C32" s="97">
        <v>98</v>
      </c>
      <c r="D32" s="97">
        <v>93</v>
      </c>
      <c r="E32" s="97">
        <v>90</v>
      </c>
      <c r="F32" s="97">
        <v>88</v>
      </c>
      <c r="G32" s="97">
        <v>86</v>
      </c>
      <c r="H32" s="97">
        <v>83</v>
      </c>
      <c r="I32" s="97">
        <v>81</v>
      </c>
      <c r="J32" s="97">
        <v>81</v>
      </c>
      <c r="K32" s="97">
        <v>80</v>
      </c>
      <c r="L32" s="97">
        <v>80</v>
      </c>
      <c r="M32" s="97">
        <v>83</v>
      </c>
      <c r="N32" s="97">
        <v>83</v>
      </c>
      <c r="O32" s="97">
        <v>84</v>
      </c>
      <c r="P32" s="97">
        <v>104</v>
      </c>
      <c r="Q32" s="97">
        <v>104</v>
      </c>
      <c r="R32" s="97">
        <v>104</v>
      </c>
      <c r="S32" s="97">
        <v>104</v>
      </c>
      <c r="T32" s="97">
        <v>103</v>
      </c>
      <c r="U32" s="49"/>
      <c r="V32" s="49"/>
    </row>
    <row r="33" spans="1:22" s="4" customFormat="1" ht="11.25" customHeight="1">
      <c r="A33" s="190">
        <v>2500</v>
      </c>
      <c r="B33" s="191"/>
      <c r="C33" s="97">
        <v>95</v>
      </c>
      <c r="D33" s="97">
        <v>90</v>
      </c>
      <c r="E33" s="97">
        <v>88</v>
      </c>
      <c r="F33" s="97">
        <v>86</v>
      </c>
      <c r="G33" s="97">
        <v>85</v>
      </c>
      <c r="H33" s="97">
        <v>85</v>
      </c>
      <c r="I33" s="97">
        <v>84</v>
      </c>
      <c r="J33" s="97">
        <v>84</v>
      </c>
      <c r="K33" s="97">
        <v>83</v>
      </c>
      <c r="L33" s="97">
        <v>85</v>
      </c>
      <c r="M33" s="97">
        <v>86</v>
      </c>
      <c r="N33" s="97">
        <v>86</v>
      </c>
      <c r="O33" s="97">
        <v>86</v>
      </c>
      <c r="P33" s="97">
        <v>101</v>
      </c>
      <c r="Q33" s="97">
        <v>101</v>
      </c>
      <c r="R33" s="97">
        <v>100</v>
      </c>
      <c r="S33" s="97">
        <v>100</v>
      </c>
      <c r="T33" s="97">
        <v>100</v>
      </c>
      <c r="U33" s="49"/>
      <c r="V33" s="49"/>
    </row>
    <row r="34" spans="1:22" s="4" customFormat="1" ht="8.25" customHeight="1">
      <c r="A34" s="48"/>
      <c r="B34" s="48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</row>
    <row r="35" spans="1:22" s="4" customFormat="1" ht="15" customHeight="1">
      <c r="A35" s="160" t="s">
        <v>39</v>
      </c>
      <c r="B35" s="160"/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49"/>
      <c r="V35" s="49"/>
    </row>
    <row r="36" spans="1:22" s="4" customFormat="1" ht="11.25" customHeight="1">
      <c r="A36" s="121" t="s">
        <v>0</v>
      </c>
      <c r="B36" s="121"/>
      <c r="C36" s="43">
        <v>750</v>
      </c>
      <c r="D36" s="43">
        <v>1000</v>
      </c>
      <c r="E36" s="43">
        <v>1250</v>
      </c>
      <c r="F36" s="43">
        <v>1500</v>
      </c>
      <c r="G36" s="43">
        <v>1750</v>
      </c>
      <c r="H36" s="43">
        <v>2000</v>
      </c>
      <c r="I36" s="43">
        <v>2250</v>
      </c>
      <c r="J36" s="43">
        <v>2500</v>
      </c>
      <c r="K36" s="43">
        <v>2750</v>
      </c>
      <c r="L36" s="43">
        <v>3000</v>
      </c>
      <c r="M36" s="43">
        <v>3250</v>
      </c>
      <c r="N36" s="43">
        <v>3500</v>
      </c>
      <c r="O36" s="43">
        <v>3750</v>
      </c>
      <c r="P36" s="43">
        <v>4000</v>
      </c>
      <c r="Q36" s="43">
        <v>4250</v>
      </c>
      <c r="R36" s="43">
        <v>4500</v>
      </c>
      <c r="S36" s="43">
        <v>4750</v>
      </c>
      <c r="T36" s="43">
        <v>5000</v>
      </c>
      <c r="U36" s="49"/>
      <c r="V36" s="49"/>
    </row>
    <row r="37" spans="1:22" s="4" customFormat="1" ht="11.25" customHeight="1">
      <c r="A37" s="190">
        <v>750</v>
      </c>
      <c r="B37" s="191"/>
      <c r="C37" s="89">
        <f>C$36*$A37*C26/1000000*$U$8</f>
        <v>2679.75</v>
      </c>
      <c r="D37" s="89">
        <f aca="true" t="shared" si="2" ref="D37:T37">D$36*$A37*D26/1000000*$U$8</f>
        <v>3364.5750000000003</v>
      </c>
      <c r="E37" s="89">
        <f t="shared" si="2"/>
        <v>4056.8437500000005</v>
      </c>
      <c r="F37" s="89">
        <f t="shared" si="2"/>
        <v>4689.5625</v>
      </c>
      <c r="G37" s="89">
        <f t="shared" si="2"/>
        <v>5419.05</v>
      </c>
      <c r="H37" s="89">
        <f t="shared" si="2"/>
        <v>6133.650000000001</v>
      </c>
      <c r="I37" s="89">
        <f t="shared" si="2"/>
        <v>6766.368750000001</v>
      </c>
      <c r="J37" s="89">
        <f t="shared" si="2"/>
        <v>7443.750000000001</v>
      </c>
      <c r="K37" s="89">
        <f t="shared" si="2"/>
        <v>8188.125000000001</v>
      </c>
      <c r="L37" s="89">
        <f t="shared" si="2"/>
        <v>9021.825</v>
      </c>
      <c r="M37" s="89">
        <f t="shared" si="2"/>
        <v>9676.875</v>
      </c>
      <c r="N37" s="89">
        <f t="shared" si="2"/>
        <v>10421.25</v>
      </c>
      <c r="O37" s="89">
        <f t="shared" si="2"/>
        <v>11165.625</v>
      </c>
      <c r="P37" s="89">
        <f t="shared" si="2"/>
        <v>11910</v>
      </c>
      <c r="Q37" s="89">
        <f t="shared" si="2"/>
        <v>12654.375</v>
      </c>
      <c r="R37" s="89">
        <f t="shared" si="2"/>
        <v>13398.750000000002</v>
      </c>
      <c r="S37" s="89">
        <f t="shared" si="2"/>
        <v>15698.868750000001</v>
      </c>
      <c r="T37" s="89">
        <f t="shared" si="2"/>
        <v>16525.125</v>
      </c>
      <c r="U37" s="49"/>
      <c r="V37" s="49"/>
    </row>
    <row r="38" spans="1:22" s="4" customFormat="1" ht="11.25" customHeight="1">
      <c r="A38" s="190">
        <v>1000</v>
      </c>
      <c r="B38" s="191"/>
      <c r="C38" s="89">
        <f aca="true" t="shared" si="3" ref="C38:T44">C$36*$A38*C27/1000000*$U$8</f>
        <v>3275.2500000000005</v>
      </c>
      <c r="D38" s="89">
        <f t="shared" si="3"/>
        <v>4089.1000000000004</v>
      </c>
      <c r="E38" s="89">
        <f t="shared" si="3"/>
        <v>4962.5</v>
      </c>
      <c r="F38" s="89">
        <f t="shared" si="3"/>
        <v>5835.900000000001</v>
      </c>
      <c r="G38" s="89">
        <f t="shared" si="3"/>
        <v>6669.6</v>
      </c>
      <c r="H38" s="89">
        <f t="shared" si="3"/>
        <v>7543.000000000001</v>
      </c>
      <c r="I38" s="89">
        <f t="shared" si="3"/>
        <v>8396.550000000001</v>
      </c>
      <c r="J38" s="89">
        <f t="shared" si="3"/>
        <v>9230.25</v>
      </c>
      <c r="K38" s="89">
        <f t="shared" si="3"/>
        <v>10262.45</v>
      </c>
      <c r="L38" s="89">
        <f t="shared" si="3"/>
        <v>11195.400000000001</v>
      </c>
      <c r="M38" s="89">
        <f t="shared" si="3"/>
        <v>11999.325</v>
      </c>
      <c r="N38" s="89">
        <f t="shared" si="3"/>
        <v>13061.300000000001</v>
      </c>
      <c r="O38" s="89">
        <f t="shared" si="3"/>
        <v>13845.375000000002</v>
      </c>
      <c r="P38" s="89">
        <f t="shared" si="3"/>
        <v>14768.400000000001</v>
      </c>
      <c r="Q38" s="89">
        <f t="shared" si="3"/>
        <v>17041.225000000002</v>
      </c>
      <c r="R38" s="89">
        <f t="shared" si="3"/>
        <v>18043.65</v>
      </c>
      <c r="S38" s="89">
        <f t="shared" si="3"/>
        <v>19046.075</v>
      </c>
      <c r="T38" s="89">
        <f t="shared" si="3"/>
        <v>20048.5</v>
      </c>
      <c r="U38" s="49"/>
      <c r="V38" s="49"/>
    </row>
    <row r="39" spans="1:22" s="4" customFormat="1" ht="11.25" customHeight="1">
      <c r="A39" s="190">
        <v>1250</v>
      </c>
      <c r="B39" s="191"/>
      <c r="C39" s="89">
        <f t="shared" si="3"/>
        <v>3870.7500000000005</v>
      </c>
      <c r="D39" s="89">
        <f t="shared" si="3"/>
        <v>4863.25</v>
      </c>
      <c r="E39" s="89">
        <f t="shared" si="3"/>
        <v>5892.96875</v>
      </c>
      <c r="F39" s="89">
        <f t="shared" si="3"/>
        <v>6922.687500000001</v>
      </c>
      <c r="G39" s="89">
        <f t="shared" si="3"/>
        <v>7902.781250000001</v>
      </c>
      <c r="H39" s="89">
        <f t="shared" si="3"/>
        <v>8932.5</v>
      </c>
      <c r="I39" s="89">
        <f t="shared" si="3"/>
        <v>10049.0625</v>
      </c>
      <c r="J39" s="89">
        <f t="shared" si="3"/>
        <v>11289.6875</v>
      </c>
      <c r="K39" s="89">
        <f t="shared" si="3"/>
        <v>12418.65625</v>
      </c>
      <c r="L39" s="89">
        <f t="shared" si="3"/>
        <v>13398.750000000002</v>
      </c>
      <c r="M39" s="89">
        <f t="shared" si="3"/>
        <v>14515.312500000002</v>
      </c>
      <c r="N39" s="89">
        <f t="shared" si="3"/>
        <v>15631.875000000002</v>
      </c>
      <c r="O39" s="89">
        <f t="shared" si="3"/>
        <v>16748.4375</v>
      </c>
      <c r="P39" s="89">
        <f t="shared" si="3"/>
        <v>19056</v>
      </c>
      <c r="Q39" s="89">
        <f t="shared" si="3"/>
        <v>20247</v>
      </c>
      <c r="R39" s="89">
        <f t="shared" si="3"/>
        <v>21214.6875</v>
      </c>
      <c r="S39" s="89">
        <f t="shared" si="3"/>
        <v>22393.28125</v>
      </c>
      <c r="T39" s="89">
        <f t="shared" si="3"/>
        <v>31263.750000000004</v>
      </c>
      <c r="U39" s="49"/>
      <c r="V39" s="49"/>
    </row>
    <row r="40" spans="1:22" s="4" customFormat="1" ht="11.25" customHeight="1">
      <c r="A40" s="190">
        <v>1500</v>
      </c>
      <c r="B40" s="191"/>
      <c r="C40" s="89">
        <f t="shared" si="3"/>
        <v>4421.587500000001</v>
      </c>
      <c r="D40" s="89">
        <f t="shared" si="3"/>
        <v>5597.700000000001</v>
      </c>
      <c r="E40" s="89">
        <f t="shared" si="3"/>
        <v>6773.812500000001</v>
      </c>
      <c r="F40" s="89">
        <f t="shared" si="3"/>
        <v>7949.925</v>
      </c>
      <c r="G40" s="89">
        <f t="shared" si="3"/>
        <v>9170.7</v>
      </c>
      <c r="H40" s="89">
        <f t="shared" si="3"/>
        <v>10242.6</v>
      </c>
      <c r="I40" s="89">
        <f t="shared" si="3"/>
        <v>11790.900000000001</v>
      </c>
      <c r="J40" s="89">
        <f t="shared" si="3"/>
        <v>13101.000000000002</v>
      </c>
      <c r="K40" s="89">
        <f t="shared" si="3"/>
        <v>14083.575</v>
      </c>
      <c r="L40" s="89">
        <f t="shared" si="3"/>
        <v>15363.900000000001</v>
      </c>
      <c r="M40" s="89">
        <f t="shared" si="3"/>
        <v>16644.225000000002</v>
      </c>
      <c r="N40" s="89">
        <f t="shared" si="3"/>
        <v>17924.550000000003</v>
      </c>
      <c r="O40" s="89">
        <f t="shared" si="3"/>
        <v>20098.125</v>
      </c>
      <c r="P40" s="89">
        <f t="shared" si="3"/>
        <v>21438</v>
      </c>
      <c r="Q40" s="89">
        <f t="shared" si="3"/>
        <v>22777.875</v>
      </c>
      <c r="R40" s="89">
        <f t="shared" si="3"/>
        <v>23849.775</v>
      </c>
      <c r="S40" s="89">
        <f t="shared" si="3"/>
        <v>32529.187500000004</v>
      </c>
      <c r="T40" s="89">
        <f t="shared" si="3"/>
        <v>34241.25</v>
      </c>
      <c r="U40" s="49"/>
      <c r="V40" s="49"/>
    </row>
    <row r="41" spans="1:22" s="4" customFormat="1" ht="11.25" customHeight="1">
      <c r="A41" s="190">
        <v>1750</v>
      </c>
      <c r="B41" s="191"/>
      <c r="C41" s="89">
        <f t="shared" si="3"/>
        <v>5106.4125</v>
      </c>
      <c r="D41" s="89">
        <f t="shared" si="3"/>
        <v>6461.175</v>
      </c>
      <c r="E41" s="89">
        <f t="shared" si="3"/>
        <v>7815.937500000001</v>
      </c>
      <c r="F41" s="89">
        <f t="shared" si="3"/>
        <v>9170.7</v>
      </c>
      <c r="G41" s="89">
        <f t="shared" si="3"/>
        <v>10455.987500000001</v>
      </c>
      <c r="H41" s="89">
        <f t="shared" si="3"/>
        <v>11810.75</v>
      </c>
      <c r="I41" s="89">
        <f t="shared" si="3"/>
        <v>13443.4125</v>
      </c>
      <c r="J41" s="89">
        <f t="shared" si="3"/>
        <v>14763.437500000002</v>
      </c>
      <c r="K41" s="89">
        <f t="shared" si="3"/>
        <v>16239.781250000002</v>
      </c>
      <c r="L41" s="89">
        <f t="shared" si="3"/>
        <v>17716.125</v>
      </c>
      <c r="M41" s="89">
        <f t="shared" si="3"/>
        <v>18966.675000000003</v>
      </c>
      <c r="N41" s="89">
        <f t="shared" si="3"/>
        <v>21398.300000000003</v>
      </c>
      <c r="O41" s="89">
        <f t="shared" si="3"/>
        <v>22926.75</v>
      </c>
      <c r="P41" s="89">
        <f t="shared" si="3"/>
        <v>24455.2</v>
      </c>
      <c r="Q41" s="89">
        <f t="shared" si="3"/>
        <v>25393.112500000003</v>
      </c>
      <c r="R41" s="89">
        <f t="shared" si="3"/>
        <v>35640.675</v>
      </c>
      <c r="S41" s="89">
        <f t="shared" si="3"/>
        <v>37950.71875</v>
      </c>
      <c r="T41" s="89">
        <f t="shared" si="3"/>
        <v>39600.75</v>
      </c>
      <c r="U41" s="49"/>
      <c r="V41" s="49"/>
    </row>
    <row r="42" spans="1:22" s="4" customFormat="1" ht="11.25" customHeight="1">
      <c r="A42" s="190">
        <v>2000</v>
      </c>
      <c r="B42" s="191"/>
      <c r="C42" s="89">
        <f t="shared" si="3"/>
        <v>5657.25</v>
      </c>
      <c r="D42" s="89">
        <f t="shared" si="3"/>
        <v>7146.000000000001</v>
      </c>
      <c r="E42" s="89">
        <f t="shared" si="3"/>
        <v>8734</v>
      </c>
      <c r="F42" s="89">
        <f t="shared" si="3"/>
        <v>10242.6</v>
      </c>
      <c r="G42" s="89">
        <f t="shared" si="3"/>
        <v>11810.75</v>
      </c>
      <c r="H42" s="89">
        <f t="shared" si="3"/>
        <v>13498.000000000002</v>
      </c>
      <c r="I42" s="89">
        <f t="shared" si="3"/>
        <v>15006.6</v>
      </c>
      <c r="J42" s="89">
        <f t="shared" si="3"/>
        <v>16674</v>
      </c>
      <c r="K42" s="89">
        <f t="shared" si="3"/>
        <v>18341.4</v>
      </c>
      <c r="L42" s="89">
        <f t="shared" si="3"/>
        <v>19770.600000000002</v>
      </c>
      <c r="M42" s="89">
        <f t="shared" si="3"/>
        <v>22192.300000000003</v>
      </c>
      <c r="N42" s="89">
        <f t="shared" si="3"/>
        <v>23621.5</v>
      </c>
      <c r="O42" s="89">
        <f t="shared" si="3"/>
        <v>25308.75</v>
      </c>
      <c r="P42" s="89">
        <f t="shared" si="3"/>
        <v>26996.000000000004</v>
      </c>
      <c r="Q42" s="89">
        <f t="shared" si="3"/>
        <v>37119.5</v>
      </c>
      <c r="R42" s="89">
        <f t="shared" si="3"/>
        <v>38945.700000000004</v>
      </c>
      <c r="S42" s="89">
        <f t="shared" si="3"/>
        <v>41109.350000000006</v>
      </c>
      <c r="T42" s="89">
        <f t="shared" si="3"/>
        <v>43273</v>
      </c>
      <c r="U42" s="49"/>
      <c r="V42" s="49"/>
    </row>
    <row r="43" spans="1:22" s="4" customFormat="1" ht="11.25" customHeight="1">
      <c r="A43" s="190">
        <v>2250</v>
      </c>
      <c r="B43" s="191"/>
      <c r="C43" s="89">
        <f t="shared" si="3"/>
        <v>6565.387500000001</v>
      </c>
      <c r="D43" s="89">
        <f t="shared" si="3"/>
        <v>8307.225</v>
      </c>
      <c r="E43" s="89">
        <f t="shared" si="3"/>
        <v>10049.0625</v>
      </c>
      <c r="F43" s="89">
        <f t="shared" si="3"/>
        <v>11790.900000000001</v>
      </c>
      <c r="G43" s="89">
        <f t="shared" si="3"/>
        <v>13443.4125</v>
      </c>
      <c r="H43" s="89">
        <f t="shared" si="3"/>
        <v>14827.95</v>
      </c>
      <c r="I43" s="89">
        <f t="shared" si="3"/>
        <v>16279.48125</v>
      </c>
      <c r="J43" s="89">
        <f t="shared" si="3"/>
        <v>18088.3125</v>
      </c>
      <c r="K43" s="89">
        <f t="shared" si="3"/>
        <v>19651.5</v>
      </c>
      <c r="L43" s="89">
        <f t="shared" si="3"/>
        <v>21438</v>
      </c>
      <c r="M43" s="89">
        <f t="shared" si="3"/>
        <v>24095.41875</v>
      </c>
      <c r="N43" s="89">
        <f t="shared" si="3"/>
        <v>25948.912500000002</v>
      </c>
      <c r="O43" s="89">
        <f t="shared" si="3"/>
        <v>28137.375000000004</v>
      </c>
      <c r="P43" s="89">
        <f t="shared" si="3"/>
        <v>37159.200000000004</v>
      </c>
      <c r="Q43" s="89">
        <f t="shared" si="3"/>
        <v>39481.65</v>
      </c>
      <c r="R43" s="89">
        <f t="shared" si="3"/>
        <v>41804.100000000006</v>
      </c>
      <c r="S43" s="89">
        <f t="shared" si="3"/>
        <v>44126.55</v>
      </c>
      <c r="T43" s="89">
        <f t="shared" si="3"/>
        <v>46002.375</v>
      </c>
      <c r="U43" s="49"/>
      <c r="V43" s="49"/>
    </row>
    <row r="44" spans="1:22" s="4" customFormat="1" ht="11.25" customHeight="1">
      <c r="A44" s="190">
        <v>2500</v>
      </c>
      <c r="B44" s="191"/>
      <c r="C44" s="89">
        <f t="shared" si="3"/>
        <v>7071.562500000001</v>
      </c>
      <c r="D44" s="89">
        <f t="shared" si="3"/>
        <v>8932.5</v>
      </c>
      <c r="E44" s="89">
        <f t="shared" si="3"/>
        <v>10917.5</v>
      </c>
      <c r="F44" s="89">
        <f t="shared" si="3"/>
        <v>12803.250000000002</v>
      </c>
      <c r="G44" s="89">
        <f t="shared" si="3"/>
        <v>14763.437500000002</v>
      </c>
      <c r="H44" s="89">
        <f t="shared" si="3"/>
        <v>16872.5</v>
      </c>
      <c r="I44" s="89">
        <f t="shared" si="3"/>
        <v>18758.25</v>
      </c>
      <c r="J44" s="89">
        <f t="shared" si="3"/>
        <v>20842.5</v>
      </c>
      <c r="K44" s="89">
        <f t="shared" si="3"/>
        <v>22653.8125</v>
      </c>
      <c r="L44" s="89">
        <f t="shared" si="3"/>
        <v>25308.75</v>
      </c>
      <c r="M44" s="89">
        <f t="shared" si="3"/>
        <v>27740.375000000004</v>
      </c>
      <c r="N44" s="89">
        <f t="shared" si="3"/>
        <v>29874.250000000004</v>
      </c>
      <c r="O44" s="89">
        <f t="shared" si="3"/>
        <v>32008.125000000004</v>
      </c>
      <c r="P44" s="89">
        <f t="shared" si="3"/>
        <v>40097</v>
      </c>
      <c r="Q44" s="89">
        <f t="shared" si="3"/>
        <v>42603.0625</v>
      </c>
      <c r="R44" s="89">
        <f t="shared" si="3"/>
        <v>44662.5</v>
      </c>
      <c r="S44" s="89">
        <f t="shared" si="3"/>
        <v>47143.75</v>
      </c>
      <c r="T44" s="89">
        <f>T$36*$A44*T33/1000000*$U$8</f>
        <v>49625</v>
      </c>
      <c r="U44" s="49"/>
      <c r="V44" s="49"/>
    </row>
    <row r="45" spans="1:22" s="4" customFormat="1" ht="8.25" customHeight="1">
      <c r="A45" s="48"/>
      <c r="B45" s="48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</row>
    <row r="46" spans="1:22" s="4" customFormat="1" ht="8.25" customHeight="1">
      <c r="A46" s="48"/>
      <c r="B46" s="48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</row>
    <row r="47" spans="1:22" s="5" customFormat="1" ht="12.75">
      <c r="A47" s="192" t="s">
        <v>45</v>
      </c>
      <c r="B47" s="193"/>
      <c r="C47" s="193"/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3"/>
      <c r="T47" s="193"/>
      <c r="U47" s="193"/>
      <c r="V47" s="193"/>
    </row>
    <row r="48" spans="1:22" s="4" customFormat="1" ht="14.25" customHeight="1">
      <c r="A48" s="127" t="s">
        <v>38</v>
      </c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</row>
    <row r="49" spans="1:22" s="4" customFormat="1" ht="11.25" customHeight="1">
      <c r="A49" s="121" t="s">
        <v>0</v>
      </c>
      <c r="B49" s="121"/>
      <c r="C49" s="43">
        <v>750</v>
      </c>
      <c r="D49" s="43">
        <v>1000</v>
      </c>
      <c r="E49" s="43">
        <v>1250</v>
      </c>
      <c r="F49" s="43">
        <v>1500</v>
      </c>
      <c r="G49" s="43">
        <v>1750</v>
      </c>
      <c r="H49" s="43">
        <v>2000</v>
      </c>
      <c r="I49" s="43">
        <v>2250</v>
      </c>
      <c r="J49" s="43">
        <v>2500</v>
      </c>
      <c r="K49" s="43">
        <v>2750</v>
      </c>
      <c r="L49" s="43">
        <v>3000</v>
      </c>
      <c r="M49" s="43">
        <v>3250</v>
      </c>
      <c r="N49" s="43">
        <v>3500</v>
      </c>
      <c r="O49" s="43">
        <v>3750</v>
      </c>
      <c r="P49" s="43">
        <v>4000</v>
      </c>
      <c r="Q49" s="43">
        <v>4250</v>
      </c>
      <c r="R49" s="43">
        <v>4500</v>
      </c>
      <c r="S49" s="43">
        <v>4750</v>
      </c>
      <c r="T49" s="43">
        <v>5000</v>
      </c>
      <c r="U49" s="43">
        <v>5250</v>
      </c>
      <c r="V49" s="43">
        <v>5500</v>
      </c>
    </row>
    <row r="50" spans="1:22" s="4" customFormat="1" ht="11.25" customHeight="1">
      <c r="A50" s="190">
        <v>750</v>
      </c>
      <c r="B50" s="191"/>
      <c r="C50" s="97">
        <v>151</v>
      </c>
      <c r="D50" s="98">
        <v>141</v>
      </c>
      <c r="E50" s="97">
        <v>136</v>
      </c>
      <c r="F50" s="98">
        <v>131</v>
      </c>
      <c r="G50" s="97">
        <v>130</v>
      </c>
      <c r="H50" s="98">
        <v>128</v>
      </c>
      <c r="I50" s="97">
        <v>126</v>
      </c>
      <c r="J50" s="98">
        <v>125</v>
      </c>
      <c r="K50" s="97">
        <v>124</v>
      </c>
      <c r="L50" s="98">
        <v>123</v>
      </c>
      <c r="M50" s="97">
        <v>123</v>
      </c>
      <c r="N50" s="98">
        <v>123</v>
      </c>
      <c r="O50" s="97">
        <v>123</v>
      </c>
      <c r="P50" s="98">
        <v>121</v>
      </c>
      <c r="Q50" s="97">
        <v>141</v>
      </c>
      <c r="R50" s="98">
        <v>141</v>
      </c>
      <c r="S50" s="97">
        <v>141</v>
      </c>
      <c r="T50" s="98">
        <v>141</v>
      </c>
      <c r="U50" s="97">
        <v>140</v>
      </c>
      <c r="V50" s="98">
        <v>194</v>
      </c>
    </row>
    <row r="51" spans="1:22" s="4" customFormat="1" ht="11.25" customHeight="1">
      <c r="A51" s="190">
        <v>1000</v>
      </c>
      <c r="B51" s="191"/>
      <c r="C51" s="97">
        <v>143</v>
      </c>
      <c r="D51" s="98">
        <v>134</v>
      </c>
      <c r="E51" s="97">
        <v>129</v>
      </c>
      <c r="F51" s="98">
        <v>125</v>
      </c>
      <c r="G51" s="97">
        <v>123</v>
      </c>
      <c r="H51" s="98">
        <v>120</v>
      </c>
      <c r="I51" s="97">
        <v>120</v>
      </c>
      <c r="J51" s="98">
        <v>118</v>
      </c>
      <c r="K51" s="97">
        <v>118</v>
      </c>
      <c r="L51" s="98">
        <v>116</v>
      </c>
      <c r="M51" s="97">
        <v>116</v>
      </c>
      <c r="N51" s="98">
        <v>116</v>
      </c>
      <c r="O51" s="97">
        <v>130</v>
      </c>
      <c r="P51" s="98">
        <v>129</v>
      </c>
      <c r="Q51" s="97">
        <v>129</v>
      </c>
      <c r="R51" s="98">
        <v>129</v>
      </c>
      <c r="S51" s="97">
        <v>128</v>
      </c>
      <c r="T51" s="98">
        <v>168</v>
      </c>
      <c r="U51" s="97">
        <v>168</v>
      </c>
      <c r="V51" s="98">
        <v>166</v>
      </c>
    </row>
    <row r="52" spans="1:22" s="4" customFormat="1" ht="11.25" customHeight="1">
      <c r="A52" s="190">
        <v>1250</v>
      </c>
      <c r="B52" s="191"/>
      <c r="C52" s="97">
        <v>140</v>
      </c>
      <c r="D52" s="98">
        <v>131</v>
      </c>
      <c r="E52" s="97">
        <v>126</v>
      </c>
      <c r="F52" s="98">
        <v>123</v>
      </c>
      <c r="G52" s="97">
        <v>120</v>
      </c>
      <c r="H52" s="98">
        <v>119</v>
      </c>
      <c r="I52" s="97">
        <v>118</v>
      </c>
      <c r="J52" s="98">
        <v>116</v>
      </c>
      <c r="K52" s="97">
        <v>115</v>
      </c>
      <c r="L52" s="98">
        <v>115</v>
      </c>
      <c r="M52" s="97">
        <v>114</v>
      </c>
      <c r="N52" s="98">
        <v>119</v>
      </c>
      <c r="O52" s="97">
        <v>119</v>
      </c>
      <c r="P52" s="98">
        <v>118</v>
      </c>
      <c r="Q52" s="97">
        <v>118</v>
      </c>
      <c r="R52" s="98">
        <v>149</v>
      </c>
      <c r="S52" s="97">
        <v>149</v>
      </c>
      <c r="T52" s="98">
        <v>150</v>
      </c>
      <c r="U52" s="97">
        <v>150</v>
      </c>
      <c r="V52" s="98">
        <v>149</v>
      </c>
    </row>
    <row r="53" spans="1:22" s="4" customFormat="1" ht="11.25" customHeight="1">
      <c r="A53" s="190">
        <v>1500</v>
      </c>
      <c r="B53" s="191"/>
      <c r="C53" s="97">
        <v>135</v>
      </c>
      <c r="D53" s="98">
        <v>126</v>
      </c>
      <c r="E53" s="97">
        <v>121</v>
      </c>
      <c r="F53" s="98">
        <v>118</v>
      </c>
      <c r="G53" s="97">
        <v>116</v>
      </c>
      <c r="H53" s="98">
        <v>114</v>
      </c>
      <c r="I53" s="97">
        <v>113</v>
      </c>
      <c r="J53" s="98">
        <v>111</v>
      </c>
      <c r="K53" s="97">
        <v>111</v>
      </c>
      <c r="L53" s="98">
        <v>110</v>
      </c>
      <c r="M53" s="97">
        <v>115</v>
      </c>
      <c r="N53" s="98">
        <v>114</v>
      </c>
      <c r="O53" s="97">
        <v>114</v>
      </c>
      <c r="P53" s="98">
        <v>113</v>
      </c>
      <c r="Q53" s="97">
        <v>148</v>
      </c>
      <c r="R53" s="98">
        <v>148</v>
      </c>
      <c r="S53" s="97">
        <v>146</v>
      </c>
      <c r="T53" s="98">
        <v>146</v>
      </c>
      <c r="U53" s="97">
        <v>145</v>
      </c>
      <c r="V53" s="98">
        <v>145</v>
      </c>
    </row>
    <row r="54" spans="1:22" s="4" customFormat="1" ht="11.25" customHeight="1">
      <c r="A54" s="190">
        <v>1750</v>
      </c>
      <c r="B54" s="191"/>
      <c r="C54" s="97">
        <v>129</v>
      </c>
      <c r="D54" s="98">
        <v>120</v>
      </c>
      <c r="E54" s="97">
        <v>116</v>
      </c>
      <c r="F54" s="98">
        <v>113</v>
      </c>
      <c r="G54" s="97">
        <v>110</v>
      </c>
      <c r="H54" s="98">
        <v>109</v>
      </c>
      <c r="I54" s="97">
        <v>108</v>
      </c>
      <c r="J54" s="98">
        <v>106</v>
      </c>
      <c r="K54" s="97">
        <v>106</v>
      </c>
      <c r="L54" s="98">
        <v>105</v>
      </c>
      <c r="M54" s="97">
        <v>109</v>
      </c>
      <c r="N54" s="98">
        <v>110</v>
      </c>
      <c r="O54" s="97">
        <v>110</v>
      </c>
      <c r="P54" s="98">
        <v>138</v>
      </c>
      <c r="Q54" s="97">
        <v>136</v>
      </c>
      <c r="R54" s="98">
        <v>136</v>
      </c>
      <c r="S54" s="97">
        <v>136</v>
      </c>
      <c r="T54" s="98">
        <v>135</v>
      </c>
      <c r="U54" s="97">
        <v>135</v>
      </c>
      <c r="V54" s="98">
        <v>134</v>
      </c>
    </row>
    <row r="55" spans="1:22" s="4" customFormat="1" ht="11.25" customHeight="1">
      <c r="A55" s="190">
        <v>2000</v>
      </c>
      <c r="B55" s="191"/>
      <c r="C55" s="97">
        <v>125</v>
      </c>
      <c r="D55" s="98">
        <v>118</v>
      </c>
      <c r="E55" s="97">
        <v>114</v>
      </c>
      <c r="F55" s="98">
        <v>110</v>
      </c>
      <c r="G55" s="97">
        <v>109</v>
      </c>
      <c r="H55" s="98">
        <v>106</v>
      </c>
      <c r="I55" s="97">
        <v>105</v>
      </c>
      <c r="J55" s="98">
        <v>105</v>
      </c>
      <c r="K55" s="97">
        <v>104</v>
      </c>
      <c r="L55" s="98">
        <v>113</v>
      </c>
      <c r="M55" s="97">
        <v>114</v>
      </c>
      <c r="N55" s="98">
        <v>113</v>
      </c>
      <c r="O55" s="97">
        <v>133</v>
      </c>
      <c r="P55" s="98">
        <v>131</v>
      </c>
      <c r="Q55" s="97">
        <v>131</v>
      </c>
      <c r="R55" s="98">
        <v>130</v>
      </c>
      <c r="S55" s="97">
        <v>130</v>
      </c>
      <c r="T55" s="98">
        <v>129</v>
      </c>
      <c r="U55" s="97">
        <v>129</v>
      </c>
      <c r="V55" s="98">
        <v>129</v>
      </c>
    </row>
    <row r="56" spans="1:22" s="4" customFormat="1" ht="11.25" customHeight="1">
      <c r="A56" s="190">
        <v>2250</v>
      </c>
      <c r="B56" s="191"/>
      <c r="C56" s="97">
        <v>133</v>
      </c>
      <c r="D56" s="98">
        <v>124</v>
      </c>
      <c r="E56" s="97">
        <v>118</v>
      </c>
      <c r="F56" s="98">
        <v>114</v>
      </c>
      <c r="G56" s="97">
        <v>111</v>
      </c>
      <c r="H56" s="98">
        <v>109</v>
      </c>
      <c r="I56" s="97">
        <v>108</v>
      </c>
      <c r="J56" s="98">
        <v>109</v>
      </c>
      <c r="K56" s="97">
        <v>110</v>
      </c>
      <c r="L56" s="98">
        <v>110</v>
      </c>
      <c r="M56" s="97">
        <v>109</v>
      </c>
      <c r="N56" s="98">
        <v>109</v>
      </c>
      <c r="O56" s="97">
        <v>125</v>
      </c>
      <c r="P56" s="98">
        <v>125</v>
      </c>
      <c r="Q56" s="97">
        <v>124</v>
      </c>
      <c r="R56" s="98">
        <v>124</v>
      </c>
      <c r="S56" s="97">
        <v>124</v>
      </c>
      <c r="T56" s="98">
        <v>123</v>
      </c>
      <c r="U56" s="97">
        <v>123</v>
      </c>
      <c r="V56" s="98">
        <v>123</v>
      </c>
    </row>
    <row r="57" spans="1:22" s="4" customFormat="1" ht="11.25" customHeight="1">
      <c r="A57" s="190">
        <v>2500</v>
      </c>
      <c r="B57" s="191"/>
      <c r="C57" s="97">
        <v>130</v>
      </c>
      <c r="D57" s="98">
        <v>121</v>
      </c>
      <c r="E57" s="97">
        <v>116</v>
      </c>
      <c r="F57" s="98">
        <v>113</v>
      </c>
      <c r="G57" s="97">
        <v>110</v>
      </c>
      <c r="H57" s="98">
        <v>108</v>
      </c>
      <c r="I57" s="97">
        <v>109</v>
      </c>
      <c r="J57" s="98">
        <v>109</v>
      </c>
      <c r="K57" s="97">
        <v>109</v>
      </c>
      <c r="L57" s="98">
        <v>108</v>
      </c>
      <c r="M57" s="97">
        <v>108</v>
      </c>
      <c r="N57" s="98">
        <v>123</v>
      </c>
      <c r="O57" s="97">
        <v>121</v>
      </c>
      <c r="P57" s="98">
        <v>121</v>
      </c>
      <c r="Q57" s="97">
        <v>120</v>
      </c>
      <c r="R57" s="98">
        <v>120</v>
      </c>
      <c r="S57" s="97">
        <v>120</v>
      </c>
      <c r="T57" s="98">
        <v>119</v>
      </c>
      <c r="U57" s="97">
        <v>119</v>
      </c>
      <c r="V57" s="98">
        <v>119</v>
      </c>
    </row>
    <row r="58" spans="1:23" s="15" customFormat="1" ht="20.25" customHeight="1">
      <c r="A58" s="128" t="s">
        <v>39</v>
      </c>
      <c r="B58" s="128"/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5"/>
    </row>
    <row r="59" spans="1:23" s="15" customFormat="1" ht="11.25" customHeight="1">
      <c r="A59" s="121" t="s">
        <v>0</v>
      </c>
      <c r="B59" s="121"/>
      <c r="C59" s="43">
        <v>750</v>
      </c>
      <c r="D59" s="43">
        <v>1000</v>
      </c>
      <c r="E59" s="43">
        <v>1250</v>
      </c>
      <c r="F59" s="43">
        <v>1500</v>
      </c>
      <c r="G59" s="43">
        <v>1750</v>
      </c>
      <c r="H59" s="43">
        <v>2000</v>
      </c>
      <c r="I59" s="43">
        <v>2250</v>
      </c>
      <c r="J59" s="43">
        <v>2500</v>
      </c>
      <c r="K59" s="43">
        <v>2750</v>
      </c>
      <c r="L59" s="43">
        <v>3000</v>
      </c>
      <c r="M59" s="43">
        <v>3250</v>
      </c>
      <c r="N59" s="43">
        <v>3500</v>
      </c>
      <c r="O59" s="43">
        <v>3750</v>
      </c>
      <c r="P59" s="43">
        <v>4000</v>
      </c>
      <c r="Q59" s="43">
        <v>4250</v>
      </c>
      <c r="R59" s="43">
        <v>4500</v>
      </c>
      <c r="S59" s="43">
        <v>4750</v>
      </c>
      <c r="T59" s="43">
        <v>5000</v>
      </c>
      <c r="U59" s="43">
        <v>5250</v>
      </c>
      <c r="V59" s="72">
        <v>5500</v>
      </c>
      <c r="W59" s="5"/>
    </row>
    <row r="60" spans="1:23" s="15" customFormat="1" ht="11.25" customHeight="1">
      <c r="A60" s="190">
        <v>750</v>
      </c>
      <c r="B60" s="191"/>
      <c r="C60" s="89">
        <f>C$59*$A60*C50/1000000*$U$8</f>
        <v>3372.01875</v>
      </c>
      <c r="D60" s="89">
        <f aca="true" t="shared" si="4" ref="D60:V60">D$59*$A60*D50/1000000*$U$8</f>
        <v>4198.275000000001</v>
      </c>
      <c r="E60" s="89">
        <f t="shared" si="4"/>
        <v>5061.75</v>
      </c>
      <c r="F60" s="89">
        <f t="shared" si="4"/>
        <v>5850.7875</v>
      </c>
      <c r="G60" s="89">
        <f t="shared" si="4"/>
        <v>6773.812500000001</v>
      </c>
      <c r="H60" s="89">
        <f t="shared" si="4"/>
        <v>7622.400000000001</v>
      </c>
      <c r="I60" s="89">
        <f t="shared" si="4"/>
        <v>8441.212500000001</v>
      </c>
      <c r="J60" s="89">
        <f t="shared" si="4"/>
        <v>9304.6875</v>
      </c>
      <c r="K60" s="89">
        <f t="shared" si="4"/>
        <v>10153.275000000001</v>
      </c>
      <c r="L60" s="89">
        <f t="shared" si="4"/>
        <v>10986.975</v>
      </c>
      <c r="M60" s="89">
        <f t="shared" si="4"/>
        <v>11902.556250000001</v>
      </c>
      <c r="N60" s="89">
        <f t="shared" si="4"/>
        <v>12818.1375</v>
      </c>
      <c r="O60" s="89">
        <f t="shared" si="4"/>
        <v>13733.718750000002</v>
      </c>
      <c r="P60" s="89">
        <f t="shared" si="4"/>
        <v>14411.1</v>
      </c>
      <c r="Q60" s="89">
        <f t="shared" si="4"/>
        <v>17842.66875</v>
      </c>
      <c r="R60" s="89">
        <f t="shared" si="4"/>
        <v>18892.237500000003</v>
      </c>
      <c r="S60" s="89">
        <f t="shared" si="4"/>
        <v>19941.80625</v>
      </c>
      <c r="T60" s="89">
        <f t="shared" si="4"/>
        <v>20991.375</v>
      </c>
      <c r="U60" s="89">
        <f t="shared" si="4"/>
        <v>21884.625</v>
      </c>
      <c r="V60" s="89">
        <f t="shared" si="4"/>
        <v>31769.925000000003</v>
      </c>
      <c r="W60" s="5"/>
    </row>
    <row r="61" spans="1:23" s="15" customFormat="1" ht="11.25" customHeight="1">
      <c r="A61" s="190">
        <v>1000</v>
      </c>
      <c r="B61" s="191"/>
      <c r="C61" s="89">
        <f aca="true" t="shared" si="5" ref="C61:V67">C$59*$A61*C51/1000000*$U$8</f>
        <v>4257.825000000001</v>
      </c>
      <c r="D61" s="89">
        <f t="shared" si="5"/>
        <v>5319.8</v>
      </c>
      <c r="E61" s="89">
        <f t="shared" si="5"/>
        <v>6401.625000000001</v>
      </c>
      <c r="F61" s="89">
        <f t="shared" si="5"/>
        <v>7443.750000000001</v>
      </c>
      <c r="G61" s="89">
        <f t="shared" si="5"/>
        <v>8545.425000000001</v>
      </c>
      <c r="H61" s="89">
        <f t="shared" si="5"/>
        <v>9528</v>
      </c>
      <c r="I61" s="89">
        <f t="shared" si="5"/>
        <v>10719</v>
      </c>
      <c r="J61" s="89">
        <f t="shared" si="5"/>
        <v>11711.5</v>
      </c>
      <c r="K61" s="89">
        <f t="shared" si="5"/>
        <v>12882.650000000001</v>
      </c>
      <c r="L61" s="89">
        <f t="shared" si="5"/>
        <v>13815.6</v>
      </c>
      <c r="M61" s="89">
        <f t="shared" si="5"/>
        <v>14966.900000000001</v>
      </c>
      <c r="N61" s="89">
        <f t="shared" si="5"/>
        <v>16118.2</v>
      </c>
      <c r="O61" s="89">
        <f t="shared" si="5"/>
        <v>19353.75</v>
      </c>
      <c r="P61" s="89">
        <f t="shared" si="5"/>
        <v>20485.2</v>
      </c>
      <c r="Q61" s="89">
        <f t="shared" si="5"/>
        <v>21765.525</v>
      </c>
      <c r="R61" s="89">
        <f t="shared" si="5"/>
        <v>23045.850000000002</v>
      </c>
      <c r="S61" s="89">
        <f t="shared" si="5"/>
        <v>24137.600000000002</v>
      </c>
      <c r="T61" s="89">
        <f t="shared" si="5"/>
        <v>33348</v>
      </c>
      <c r="U61" s="89">
        <f t="shared" si="5"/>
        <v>35015.4</v>
      </c>
      <c r="V61" s="89">
        <f t="shared" si="5"/>
        <v>36246.100000000006</v>
      </c>
      <c r="W61" s="5"/>
    </row>
    <row r="62" spans="1:23" s="15" customFormat="1" ht="11.25" customHeight="1">
      <c r="A62" s="190">
        <v>1250</v>
      </c>
      <c r="B62" s="191"/>
      <c r="C62" s="89">
        <f t="shared" si="5"/>
        <v>5210.625</v>
      </c>
      <c r="D62" s="89">
        <f t="shared" si="5"/>
        <v>6500.875000000001</v>
      </c>
      <c r="E62" s="89">
        <f t="shared" si="5"/>
        <v>7815.937500000001</v>
      </c>
      <c r="F62" s="89">
        <f t="shared" si="5"/>
        <v>9155.8125</v>
      </c>
      <c r="G62" s="89">
        <f t="shared" si="5"/>
        <v>10421.25</v>
      </c>
      <c r="H62" s="89">
        <f t="shared" si="5"/>
        <v>11810.75</v>
      </c>
      <c r="I62" s="89">
        <f t="shared" si="5"/>
        <v>13175.437500000002</v>
      </c>
      <c r="J62" s="89">
        <f t="shared" si="5"/>
        <v>14391.250000000002</v>
      </c>
      <c r="K62" s="89">
        <f t="shared" si="5"/>
        <v>15693.906250000002</v>
      </c>
      <c r="L62" s="89">
        <f t="shared" si="5"/>
        <v>17120.625</v>
      </c>
      <c r="M62" s="89">
        <f t="shared" si="5"/>
        <v>18386.0625</v>
      </c>
      <c r="N62" s="89">
        <f t="shared" si="5"/>
        <v>20668.8125</v>
      </c>
      <c r="O62" s="89">
        <f t="shared" si="5"/>
        <v>22145.15625</v>
      </c>
      <c r="P62" s="89">
        <f t="shared" si="5"/>
        <v>23423</v>
      </c>
      <c r="Q62" s="89">
        <f t="shared" si="5"/>
        <v>24886.9375</v>
      </c>
      <c r="R62" s="89">
        <f t="shared" si="5"/>
        <v>33273.5625</v>
      </c>
      <c r="S62" s="89">
        <f t="shared" si="5"/>
        <v>35122.09375</v>
      </c>
      <c r="T62" s="89">
        <f t="shared" si="5"/>
        <v>37218.75</v>
      </c>
      <c r="U62" s="89">
        <f t="shared" si="5"/>
        <v>39079.6875</v>
      </c>
      <c r="V62" s="89">
        <f t="shared" si="5"/>
        <v>40667.6875</v>
      </c>
      <c r="W62" s="5"/>
    </row>
    <row r="63" spans="1:23" s="15" customFormat="1" ht="11.25" customHeight="1">
      <c r="A63" s="190">
        <v>1500</v>
      </c>
      <c r="B63" s="191"/>
      <c r="C63" s="89">
        <f t="shared" si="5"/>
        <v>6029.4375</v>
      </c>
      <c r="D63" s="89">
        <f t="shared" si="5"/>
        <v>7503.3</v>
      </c>
      <c r="E63" s="89">
        <f t="shared" si="5"/>
        <v>9006.9375</v>
      </c>
      <c r="F63" s="89">
        <f t="shared" si="5"/>
        <v>10540.35</v>
      </c>
      <c r="G63" s="89">
        <f t="shared" si="5"/>
        <v>12088.650000000001</v>
      </c>
      <c r="H63" s="89">
        <f t="shared" si="5"/>
        <v>13577.400000000001</v>
      </c>
      <c r="I63" s="89">
        <f t="shared" si="5"/>
        <v>15140.587500000001</v>
      </c>
      <c r="J63" s="89">
        <f t="shared" si="5"/>
        <v>16525.125</v>
      </c>
      <c r="K63" s="89">
        <f t="shared" si="5"/>
        <v>18177.6375</v>
      </c>
      <c r="L63" s="89">
        <f t="shared" si="5"/>
        <v>19651.5</v>
      </c>
      <c r="M63" s="89">
        <f t="shared" si="5"/>
        <v>22256.8125</v>
      </c>
      <c r="N63" s="89">
        <f t="shared" si="5"/>
        <v>23760.45</v>
      </c>
      <c r="O63" s="89">
        <f t="shared" si="5"/>
        <v>25457.625000000004</v>
      </c>
      <c r="P63" s="89">
        <f t="shared" si="5"/>
        <v>26916.600000000002</v>
      </c>
      <c r="Q63" s="89">
        <f t="shared" si="5"/>
        <v>37456.950000000004</v>
      </c>
      <c r="R63" s="89">
        <f t="shared" si="5"/>
        <v>39660.3</v>
      </c>
      <c r="S63" s="89">
        <f t="shared" si="5"/>
        <v>41297.925</v>
      </c>
      <c r="T63" s="89">
        <f t="shared" si="5"/>
        <v>43471.5</v>
      </c>
      <c r="U63" s="89">
        <f t="shared" si="5"/>
        <v>45332.4375</v>
      </c>
      <c r="V63" s="89">
        <f t="shared" si="5"/>
        <v>47491.125</v>
      </c>
      <c r="W63" s="5"/>
    </row>
    <row r="64" spans="1:23" s="15" customFormat="1" ht="11.25" customHeight="1">
      <c r="A64" s="190">
        <v>1750</v>
      </c>
      <c r="B64" s="191"/>
      <c r="C64" s="89">
        <f t="shared" si="5"/>
        <v>6721.70625</v>
      </c>
      <c r="D64" s="89">
        <f t="shared" si="5"/>
        <v>8337</v>
      </c>
      <c r="E64" s="89">
        <f t="shared" si="5"/>
        <v>10073.875</v>
      </c>
      <c r="F64" s="89">
        <f t="shared" si="5"/>
        <v>11776.0125</v>
      </c>
      <c r="G64" s="89">
        <f t="shared" si="5"/>
        <v>13373.937500000002</v>
      </c>
      <c r="H64" s="89">
        <f t="shared" si="5"/>
        <v>15145.550000000001</v>
      </c>
      <c r="I64" s="89">
        <f t="shared" si="5"/>
        <v>16882.425000000003</v>
      </c>
      <c r="J64" s="89">
        <f t="shared" si="5"/>
        <v>18410.875</v>
      </c>
      <c r="K64" s="89">
        <f t="shared" si="5"/>
        <v>20251.9625</v>
      </c>
      <c r="L64" s="89">
        <f t="shared" si="5"/>
        <v>21884.625</v>
      </c>
      <c r="M64" s="89">
        <f t="shared" si="5"/>
        <v>24611.518750000003</v>
      </c>
      <c r="N64" s="89">
        <f t="shared" si="5"/>
        <v>26747.875000000004</v>
      </c>
      <c r="O64" s="89">
        <f t="shared" si="5"/>
        <v>28658.437500000004</v>
      </c>
      <c r="P64" s="89">
        <f t="shared" si="5"/>
        <v>38350.200000000004</v>
      </c>
      <c r="Q64" s="89">
        <f t="shared" si="5"/>
        <v>40156.55</v>
      </c>
      <c r="R64" s="89">
        <f t="shared" si="5"/>
        <v>42518.700000000004</v>
      </c>
      <c r="S64" s="89">
        <f t="shared" si="5"/>
        <v>44880.850000000006</v>
      </c>
      <c r="T64" s="89">
        <f t="shared" si="5"/>
        <v>46895.625</v>
      </c>
      <c r="U64" s="89">
        <f t="shared" si="5"/>
        <v>49240.40625</v>
      </c>
      <c r="V64" s="89">
        <f t="shared" si="5"/>
        <v>51203.075000000004</v>
      </c>
      <c r="W64" s="5"/>
    </row>
    <row r="65" spans="1:23" s="15" customFormat="1" ht="11.25" customHeight="1">
      <c r="A65" s="190">
        <v>2000</v>
      </c>
      <c r="B65" s="191"/>
      <c r="C65" s="89">
        <f t="shared" si="5"/>
        <v>7443.750000000001</v>
      </c>
      <c r="D65" s="89">
        <f t="shared" si="5"/>
        <v>9369.2</v>
      </c>
      <c r="E65" s="89">
        <f t="shared" si="5"/>
        <v>11314.5</v>
      </c>
      <c r="F65" s="89">
        <f t="shared" si="5"/>
        <v>13101.000000000002</v>
      </c>
      <c r="G65" s="89">
        <f t="shared" si="5"/>
        <v>15145.550000000001</v>
      </c>
      <c r="H65" s="89">
        <f t="shared" si="5"/>
        <v>16832.800000000003</v>
      </c>
      <c r="I65" s="89">
        <f t="shared" si="5"/>
        <v>18758.25</v>
      </c>
      <c r="J65" s="89">
        <f t="shared" si="5"/>
        <v>20842.5</v>
      </c>
      <c r="K65" s="89">
        <f t="shared" si="5"/>
        <v>22708.4</v>
      </c>
      <c r="L65" s="89">
        <f t="shared" si="5"/>
        <v>26916.600000000002</v>
      </c>
      <c r="M65" s="89">
        <f t="shared" si="5"/>
        <v>29417.7</v>
      </c>
      <c r="N65" s="89">
        <f t="shared" si="5"/>
        <v>31402.7</v>
      </c>
      <c r="O65" s="89">
        <f t="shared" si="5"/>
        <v>39600.75</v>
      </c>
      <c r="P65" s="89">
        <f t="shared" si="5"/>
        <v>41605.600000000006</v>
      </c>
      <c r="Q65" s="89">
        <f t="shared" si="5"/>
        <v>44205.950000000004</v>
      </c>
      <c r="R65" s="89">
        <f t="shared" si="5"/>
        <v>46449</v>
      </c>
      <c r="S65" s="89">
        <f t="shared" si="5"/>
        <v>49029.5</v>
      </c>
      <c r="T65" s="89">
        <f t="shared" si="5"/>
        <v>51213.00000000001</v>
      </c>
      <c r="U65" s="89">
        <f t="shared" si="5"/>
        <v>53773.65</v>
      </c>
      <c r="V65" s="89">
        <f t="shared" si="5"/>
        <v>56334.3</v>
      </c>
      <c r="W65" s="5"/>
    </row>
    <row r="66" spans="1:23" s="15" customFormat="1" ht="11.25" customHeight="1">
      <c r="A66" s="190">
        <v>2250</v>
      </c>
      <c r="B66" s="191"/>
      <c r="C66" s="89">
        <f t="shared" si="5"/>
        <v>8910.16875</v>
      </c>
      <c r="D66" s="89">
        <f t="shared" si="5"/>
        <v>11076.300000000001</v>
      </c>
      <c r="E66" s="89">
        <f t="shared" si="5"/>
        <v>13175.437500000002</v>
      </c>
      <c r="F66" s="89">
        <f t="shared" si="5"/>
        <v>15274.575</v>
      </c>
      <c r="G66" s="89">
        <f t="shared" si="5"/>
        <v>17351.381250000002</v>
      </c>
      <c r="H66" s="89">
        <f t="shared" si="5"/>
        <v>19472.850000000002</v>
      </c>
      <c r="I66" s="89">
        <f t="shared" si="5"/>
        <v>21705.975000000002</v>
      </c>
      <c r="J66" s="89">
        <f t="shared" si="5"/>
        <v>24341.0625</v>
      </c>
      <c r="K66" s="89">
        <f t="shared" si="5"/>
        <v>27020.812500000004</v>
      </c>
      <c r="L66" s="89">
        <f t="shared" si="5"/>
        <v>29477.250000000004</v>
      </c>
      <c r="M66" s="89">
        <f t="shared" si="5"/>
        <v>31643.381250000002</v>
      </c>
      <c r="N66" s="89">
        <f t="shared" si="5"/>
        <v>34077.4875</v>
      </c>
      <c r="O66" s="89">
        <f t="shared" si="5"/>
        <v>41871.09375</v>
      </c>
      <c r="P66" s="89">
        <f t="shared" si="5"/>
        <v>44662.5</v>
      </c>
      <c r="Q66" s="89">
        <f t="shared" si="5"/>
        <v>47074.275</v>
      </c>
      <c r="R66" s="89">
        <f t="shared" si="5"/>
        <v>49843.350000000006</v>
      </c>
      <c r="S66" s="89">
        <f t="shared" si="5"/>
        <v>52612.425</v>
      </c>
      <c r="T66" s="89">
        <f t="shared" si="5"/>
        <v>54934.87500000001</v>
      </c>
      <c r="U66" s="89">
        <f t="shared" si="5"/>
        <v>57681.61875</v>
      </c>
      <c r="V66" s="89">
        <f t="shared" si="5"/>
        <v>60428.3625</v>
      </c>
      <c r="W66" s="5"/>
    </row>
    <row r="67" spans="1:23" s="15" customFormat="1" ht="11.25" customHeight="1">
      <c r="A67" s="190">
        <v>2500</v>
      </c>
      <c r="B67" s="191"/>
      <c r="C67" s="89">
        <f t="shared" si="5"/>
        <v>9676.875</v>
      </c>
      <c r="D67" s="89">
        <f t="shared" si="5"/>
        <v>12009.25</v>
      </c>
      <c r="E67" s="89">
        <f t="shared" si="5"/>
        <v>14391.250000000002</v>
      </c>
      <c r="F67" s="89">
        <f t="shared" si="5"/>
        <v>16822.875</v>
      </c>
      <c r="G67" s="89">
        <f t="shared" si="5"/>
        <v>19105.625</v>
      </c>
      <c r="H67" s="89">
        <f t="shared" si="5"/>
        <v>21438</v>
      </c>
      <c r="I67" s="89">
        <f t="shared" si="5"/>
        <v>24341.0625</v>
      </c>
      <c r="J67" s="89">
        <f t="shared" si="5"/>
        <v>27045.625000000004</v>
      </c>
      <c r="K67" s="89">
        <f t="shared" si="5"/>
        <v>29750.187500000004</v>
      </c>
      <c r="L67" s="89">
        <f t="shared" si="5"/>
        <v>32157.000000000004</v>
      </c>
      <c r="M67" s="89">
        <f t="shared" si="5"/>
        <v>34836.75</v>
      </c>
      <c r="N67" s="89">
        <f t="shared" si="5"/>
        <v>42727.125</v>
      </c>
      <c r="O67" s="89">
        <f t="shared" si="5"/>
        <v>45034.6875</v>
      </c>
      <c r="P67" s="89">
        <f t="shared" si="5"/>
        <v>48037</v>
      </c>
      <c r="Q67" s="89">
        <f t="shared" si="5"/>
        <v>50617.5</v>
      </c>
      <c r="R67" s="89">
        <f t="shared" si="5"/>
        <v>53595.00000000001</v>
      </c>
      <c r="S67" s="89">
        <f t="shared" si="5"/>
        <v>56572.50000000001</v>
      </c>
      <c r="T67" s="89">
        <f t="shared" si="5"/>
        <v>59053.75000000001</v>
      </c>
      <c r="U67" s="89">
        <f t="shared" si="5"/>
        <v>62006.43750000001</v>
      </c>
      <c r="V67" s="89">
        <f t="shared" si="5"/>
        <v>64959.12500000001</v>
      </c>
      <c r="W67" s="5"/>
    </row>
    <row r="68" spans="1:23" s="15" customFormat="1" ht="7.5" customHeight="1">
      <c r="A68" s="13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5"/>
    </row>
    <row r="69" spans="1:25" s="10" customFormat="1" ht="3" customHeight="1">
      <c r="A69" s="118" t="s">
        <v>55</v>
      </c>
      <c r="B69" s="119"/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19"/>
    </row>
    <row r="70" spans="1:25" s="4" customFormat="1" ht="12.75" customHeight="1">
      <c r="A70" s="119"/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</row>
    <row r="71" spans="1:25" ht="12.75">
      <c r="A71" s="119"/>
      <c r="B71" s="119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</row>
    <row r="72" spans="1:25" ht="12.75">
      <c r="A72" s="119"/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</row>
    <row r="73" spans="1:25" ht="12.75">
      <c r="A73" s="120"/>
      <c r="B73" s="120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</row>
  </sheetData>
  <sheetProtection selectLockedCells="1"/>
  <protectedRanges>
    <protectedRange sqref="A50:V57 A13:B13 A14:J21 A25:B33 U36:V44 A45:V47 A49:B49 A36:B44 A22:V23 A68:V68 O4 A9:V11 A8:R8 V8 K13:N21 A34:T34 K24:T24 U24:V34 A59:B67 P1:V7 A1:O1 N5:O7 L12 V12 J35:V35 K48:V48 J58:V58 A3:M7 N3:O3" name="защита"/>
    <protectedRange sqref="C13:J13 C25:T25 C49:V49 O13:V13 C36:T36 C59:V59" name="бизнес_3"/>
    <protectedRange sqref="U8 S8" name="бизнес_4"/>
    <protectedRange sqref="O14:V21 C37:T44 C60:V67" name="бизнес_5"/>
    <protectedRange sqref="A12:I12 A24:I24 A48:I48" name="бизнес_4_1"/>
    <protectedRange sqref="A2:Y2" name="бизнес_1"/>
    <protectedRange sqref="A69:Y69 A71:Y73" name="бизнес_2"/>
    <protectedRange sqref="A70:Y70" name="бизнес_1_1"/>
  </protectedRanges>
  <mergeCells count="73">
    <mergeCell ref="A1:V1"/>
    <mergeCell ref="A2:Y2"/>
    <mergeCell ref="A3:V3"/>
    <mergeCell ref="O4:V7"/>
    <mergeCell ref="A8:O8"/>
    <mergeCell ref="S8:T8"/>
    <mergeCell ref="U8:V8"/>
    <mergeCell ref="A9:K9"/>
    <mergeCell ref="N9:V9"/>
    <mergeCell ref="A11:V11"/>
    <mergeCell ref="A12:J12"/>
    <mergeCell ref="M12:V12"/>
    <mergeCell ref="A13:B13"/>
    <mergeCell ref="M13:N13"/>
    <mergeCell ref="A14:B14"/>
    <mergeCell ref="M14:N14"/>
    <mergeCell ref="A15:B15"/>
    <mergeCell ref="M15:N15"/>
    <mergeCell ref="A16:B16"/>
    <mergeCell ref="M16:N16"/>
    <mergeCell ref="A17:B17"/>
    <mergeCell ref="M17:N17"/>
    <mergeCell ref="A18:B18"/>
    <mergeCell ref="M18:N18"/>
    <mergeCell ref="A19:B19"/>
    <mergeCell ref="M19:N19"/>
    <mergeCell ref="A20:B20"/>
    <mergeCell ref="M20:N20"/>
    <mergeCell ref="A21:B21"/>
    <mergeCell ref="M21:N21"/>
    <mergeCell ref="A23:V23"/>
    <mergeCell ref="A24:T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5:T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7:V47"/>
    <mergeCell ref="A48:V48"/>
    <mergeCell ref="A49:B49"/>
    <mergeCell ref="A50:B50"/>
    <mergeCell ref="A51:B51"/>
    <mergeCell ref="A63:B63"/>
    <mergeCell ref="A52:B52"/>
    <mergeCell ref="A53:B53"/>
    <mergeCell ref="A54:B54"/>
    <mergeCell ref="A55:B55"/>
    <mergeCell ref="A56:B56"/>
    <mergeCell ref="A57:B57"/>
    <mergeCell ref="A64:B64"/>
    <mergeCell ref="A65:B65"/>
    <mergeCell ref="A66:B66"/>
    <mergeCell ref="A67:B67"/>
    <mergeCell ref="A69:Y73"/>
    <mergeCell ref="A58:V58"/>
    <mergeCell ref="A59:B59"/>
    <mergeCell ref="A60:B60"/>
    <mergeCell ref="A61:B61"/>
    <mergeCell ref="A62:B62"/>
  </mergeCells>
  <printOptions horizontalCentered="1"/>
  <pageMargins left="0.7874015748031497" right="0.1968503937007874" top="0.35433070866141736" bottom="0.35433070866141736" header="0.35433070866141736" footer="0.35433070866141736"/>
  <pageSetup fitToHeight="2" fitToWidth="1"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BC67"/>
  <sheetViews>
    <sheetView showGridLines="0" view="pageBreakPreview" zoomScaleSheetLayoutView="100" zoomScalePageLayoutView="0" workbookViewId="0" topLeftCell="A1">
      <selection activeCell="A1" sqref="A1:AJ1"/>
    </sheetView>
  </sheetViews>
  <sheetFormatPr defaultColWidth="9.140625" defaultRowHeight="12.75"/>
  <cols>
    <col min="1" max="2" width="3.57421875" style="6" customWidth="1"/>
    <col min="3" max="36" width="2.7109375" style="6" customWidth="1"/>
    <col min="37" max="53" width="4.140625" style="6" customWidth="1"/>
    <col min="54" max="16384" width="9.140625" style="6" customWidth="1"/>
  </cols>
  <sheetData>
    <row r="1" spans="1:36" s="4" customFormat="1" ht="54" customHeight="1" thickBot="1">
      <c r="A1" s="133" t="s">
        <v>1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</row>
    <row r="2" spans="1:36" s="5" customFormat="1" ht="91.5" customHeight="1" thickBot="1">
      <c r="A2" s="155" t="s">
        <v>58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</row>
    <row r="3" spans="1:36" s="1" customFormat="1" ht="15.75" customHeight="1">
      <c r="A3" s="197" t="s">
        <v>21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</row>
    <row r="4" spans="1:36" s="23" customFormat="1" ht="15" customHeight="1">
      <c r="A4" s="22"/>
      <c r="L4" s="25"/>
      <c r="N4" s="25"/>
      <c r="P4" s="25"/>
      <c r="R4" s="25"/>
      <c r="S4" s="25"/>
      <c r="T4" s="25"/>
      <c r="U4" s="25"/>
      <c r="V4" s="138" t="s">
        <v>8</v>
      </c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</row>
    <row r="5" spans="1:36" s="23" customFormat="1" ht="15" customHeight="1">
      <c r="A5" s="22"/>
      <c r="K5" s="26"/>
      <c r="L5" s="26"/>
      <c r="M5" s="26"/>
      <c r="N5" s="26"/>
      <c r="O5" s="29"/>
      <c r="P5" s="29"/>
      <c r="Q5" s="29"/>
      <c r="R5" s="29"/>
      <c r="S5" s="29"/>
      <c r="T5" s="29"/>
      <c r="U5" s="2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</row>
    <row r="6" spans="1:36" s="23" customFormat="1" ht="15" customHeight="1">
      <c r="A6" s="22"/>
      <c r="K6" s="26"/>
      <c r="L6" s="26"/>
      <c r="M6" s="26"/>
      <c r="N6" s="26"/>
      <c r="O6" s="29"/>
      <c r="P6" s="29"/>
      <c r="Q6" s="29"/>
      <c r="R6" s="29"/>
      <c r="S6" s="29"/>
      <c r="T6" s="29"/>
      <c r="U6" s="2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</row>
    <row r="7" spans="1:36" s="23" customFormat="1" ht="15" customHeight="1">
      <c r="A7" s="22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</row>
    <row r="8" spans="1:36" s="5" customFormat="1" ht="15.75" customHeight="1">
      <c r="A8" s="184" t="s">
        <v>2</v>
      </c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</row>
    <row r="9" spans="1:36" ht="39" customHeight="1">
      <c r="A9" s="149" t="s">
        <v>19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R9" s="142" t="s">
        <v>20</v>
      </c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</row>
    <row r="10" spans="1:36" ht="4.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</row>
    <row r="11" spans="1:36" s="5" customFormat="1" ht="12.75" customHeight="1">
      <c r="A11" s="194" t="s">
        <v>47</v>
      </c>
      <c r="B11" s="195"/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8" t="s">
        <v>23</v>
      </c>
      <c r="AF11" s="188"/>
      <c r="AG11" s="188"/>
      <c r="AH11" s="189"/>
      <c r="AI11" s="207">
        <v>39.7</v>
      </c>
      <c r="AJ11" s="208"/>
    </row>
    <row r="12" spans="1:36" ht="5.2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6"/>
      <c r="AI12" s="37"/>
      <c r="AJ12" s="37"/>
    </row>
    <row r="13" spans="1:36" ht="9.75" customHeight="1">
      <c r="A13" s="145" t="s">
        <v>38</v>
      </c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54"/>
      <c r="AH13" s="54"/>
      <c r="AI13" s="54"/>
      <c r="AJ13" s="54"/>
    </row>
    <row r="14" spans="1:36" s="4" customFormat="1" ht="12" customHeight="1">
      <c r="A14" s="121" t="s">
        <v>0</v>
      </c>
      <c r="B14" s="121"/>
      <c r="C14" s="121">
        <v>1000</v>
      </c>
      <c r="D14" s="121"/>
      <c r="E14" s="121">
        <v>1250</v>
      </c>
      <c r="F14" s="121"/>
      <c r="G14" s="121">
        <v>1500</v>
      </c>
      <c r="H14" s="121"/>
      <c r="I14" s="121">
        <v>1750</v>
      </c>
      <c r="J14" s="121"/>
      <c r="K14" s="121">
        <v>2000</v>
      </c>
      <c r="L14" s="121"/>
      <c r="M14" s="121">
        <v>2250</v>
      </c>
      <c r="N14" s="121"/>
      <c r="O14" s="121">
        <v>2500</v>
      </c>
      <c r="P14" s="121"/>
      <c r="Q14" s="121">
        <v>2750</v>
      </c>
      <c r="R14" s="121"/>
      <c r="S14" s="121">
        <v>3000</v>
      </c>
      <c r="T14" s="121"/>
      <c r="U14" s="121">
        <v>3250</v>
      </c>
      <c r="V14" s="121"/>
      <c r="W14" s="121">
        <v>3500</v>
      </c>
      <c r="X14" s="121"/>
      <c r="Y14" s="121">
        <v>3750</v>
      </c>
      <c r="Z14" s="121"/>
      <c r="AA14" s="121">
        <v>4000</v>
      </c>
      <c r="AB14" s="121"/>
      <c r="AC14" s="121">
        <v>4250</v>
      </c>
      <c r="AD14" s="121"/>
      <c r="AE14" s="121">
        <v>4500</v>
      </c>
      <c r="AF14" s="121"/>
      <c r="AG14" s="92"/>
      <c r="AH14" s="54"/>
      <c r="AI14" s="54"/>
      <c r="AJ14" s="54"/>
    </row>
    <row r="15" spans="1:54" s="4" customFormat="1" ht="12" customHeight="1">
      <c r="A15" s="121">
        <v>1000</v>
      </c>
      <c r="B15" s="121"/>
      <c r="C15" s="204">
        <v>144</v>
      </c>
      <c r="D15" s="205"/>
      <c r="E15" s="204">
        <v>139</v>
      </c>
      <c r="F15" s="205"/>
      <c r="G15" s="204">
        <v>135</v>
      </c>
      <c r="H15" s="205"/>
      <c r="I15" s="204">
        <v>133</v>
      </c>
      <c r="J15" s="205"/>
      <c r="K15" s="204">
        <v>130</v>
      </c>
      <c r="L15" s="205"/>
      <c r="M15" s="204">
        <v>129</v>
      </c>
      <c r="N15" s="205"/>
      <c r="O15" s="204">
        <v>128</v>
      </c>
      <c r="P15" s="205"/>
      <c r="Q15" s="204">
        <v>126</v>
      </c>
      <c r="R15" s="205"/>
      <c r="S15" s="204">
        <v>126</v>
      </c>
      <c r="T15" s="205"/>
      <c r="U15" s="204">
        <v>130</v>
      </c>
      <c r="V15" s="205"/>
      <c r="W15" s="204">
        <v>130</v>
      </c>
      <c r="X15" s="205"/>
      <c r="Y15" s="204">
        <v>134</v>
      </c>
      <c r="Z15" s="205"/>
      <c r="AA15" s="204">
        <v>143</v>
      </c>
      <c r="AB15" s="205"/>
      <c r="AC15" s="204">
        <v>158</v>
      </c>
      <c r="AD15" s="205"/>
      <c r="AE15" s="204">
        <v>156</v>
      </c>
      <c r="AF15" s="205"/>
      <c r="AG15" s="92"/>
      <c r="AH15" s="54"/>
      <c r="AI15" s="54"/>
      <c r="AJ15" s="54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</row>
    <row r="16" spans="1:54" s="4" customFormat="1" ht="12" customHeight="1">
      <c r="A16" s="121">
        <v>1250</v>
      </c>
      <c r="B16" s="121"/>
      <c r="C16" s="204">
        <v>134</v>
      </c>
      <c r="D16" s="205"/>
      <c r="E16" s="204">
        <v>129</v>
      </c>
      <c r="F16" s="205"/>
      <c r="G16" s="204">
        <v>125</v>
      </c>
      <c r="H16" s="205"/>
      <c r="I16" s="204">
        <v>123</v>
      </c>
      <c r="J16" s="205"/>
      <c r="K16" s="204">
        <v>121</v>
      </c>
      <c r="L16" s="205"/>
      <c r="M16" s="204">
        <v>120</v>
      </c>
      <c r="N16" s="205"/>
      <c r="O16" s="204">
        <v>119</v>
      </c>
      <c r="P16" s="205"/>
      <c r="Q16" s="204">
        <v>118</v>
      </c>
      <c r="R16" s="205"/>
      <c r="S16" s="204">
        <v>116</v>
      </c>
      <c r="T16" s="205"/>
      <c r="U16" s="204">
        <v>129</v>
      </c>
      <c r="V16" s="205"/>
      <c r="W16" s="204">
        <v>128</v>
      </c>
      <c r="X16" s="205"/>
      <c r="Y16" s="204">
        <v>139</v>
      </c>
      <c r="Z16" s="205"/>
      <c r="AA16" s="204">
        <v>138</v>
      </c>
      <c r="AB16" s="205"/>
      <c r="AC16" s="204">
        <v>145</v>
      </c>
      <c r="AD16" s="205"/>
      <c r="AE16" s="204">
        <v>185</v>
      </c>
      <c r="AF16" s="205"/>
      <c r="AG16" s="92"/>
      <c r="AH16" s="54"/>
      <c r="AI16" s="54"/>
      <c r="AJ16" s="54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</row>
    <row r="17" spans="1:54" s="4" customFormat="1" ht="12" customHeight="1">
      <c r="A17" s="121">
        <v>1500</v>
      </c>
      <c r="B17" s="121"/>
      <c r="C17" s="204">
        <v>130</v>
      </c>
      <c r="D17" s="205"/>
      <c r="E17" s="204">
        <v>125</v>
      </c>
      <c r="F17" s="205"/>
      <c r="G17" s="204">
        <v>121</v>
      </c>
      <c r="H17" s="205"/>
      <c r="I17" s="204">
        <v>120</v>
      </c>
      <c r="J17" s="205"/>
      <c r="K17" s="204">
        <v>118</v>
      </c>
      <c r="L17" s="205"/>
      <c r="M17" s="204">
        <v>116</v>
      </c>
      <c r="N17" s="205"/>
      <c r="O17" s="204">
        <v>115</v>
      </c>
      <c r="P17" s="205"/>
      <c r="Q17" s="204">
        <v>115</v>
      </c>
      <c r="R17" s="205"/>
      <c r="S17" s="204">
        <v>114</v>
      </c>
      <c r="T17" s="205"/>
      <c r="U17" s="204">
        <v>125</v>
      </c>
      <c r="V17" s="205"/>
      <c r="W17" s="204">
        <v>129</v>
      </c>
      <c r="X17" s="205"/>
      <c r="Y17" s="204">
        <v>131</v>
      </c>
      <c r="Z17" s="205"/>
      <c r="AA17" s="204">
        <v>131</v>
      </c>
      <c r="AB17" s="205"/>
      <c r="AC17" s="204">
        <v>174</v>
      </c>
      <c r="AD17" s="205"/>
      <c r="AE17" s="204">
        <v>174</v>
      </c>
      <c r="AF17" s="205"/>
      <c r="AG17" s="92"/>
      <c r="AH17" s="54"/>
      <c r="AI17" s="54"/>
      <c r="AJ17" s="54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</row>
    <row r="18" spans="1:54" s="4" customFormat="1" ht="12" customHeight="1">
      <c r="A18" s="121">
        <v>1750</v>
      </c>
      <c r="B18" s="121"/>
      <c r="C18" s="204">
        <v>126</v>
      </c>
      <c r="D18" s="205"/>
      <c r="E18" s="204">
        <v>121</v>
      </c>
      <c r="F18" s="205"/>
      <c r="G18" s="204">
        <v>118</v>
      </c>
      <c r="H18" s="205"/>
      <c r="I18" s="204">
        <v>116</v>
      </c>
      <c r="J18" s="205"/>
      <c r="K18" s="204">
        <v>114</v>
      </c>
      <c r="L18" s="205"/>
      <c r="M18" s="204">
        <v>113</v>
      </c>
      <c r="N18" s="205"/>
      <c r="O18" s="204">
        <v>111</v>
      </c>
      <c r="P18" s="205"/>
      <c r="Q18" s="204">
        <v>111</v>
      </c>
      <c r="R18" s="205"/>
      <c r="S18" s="204">
        <v>110</v>
      </c>
      <c r="T18" s="205"/>
      <c r="U18" s="204">
        <v>128</v>
      </c>
      <c r="V18" s="205"/>
      <c r="W18" s="204">
        <v>126</v>
      </c>
      <c r="X18" s="205"/>
      <c r="Y18" s="204">
        <v>131</v>
      </c>
      <c r="Z18" s="205"/>
      <c r="AA18" s="204">
        <v>133</v>
      </c>
      <c r="AB18" s="205"/>
      <c r="AC18" s="204">
        <v>169</v>
      </c>
      <c r="AD18" s="205"/>
      <c r="AE18" s="204">
        <v>169</v>
      </c>
      <c r="AF18" s="205"/>
      <c r="AG18" s="92"/>
      <c r="AH18" s="54"/>
      <c r="AI18" s="54"/>
      <c r="AJ18" s="54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</row>
    <row r="19" spans="1:54" s="4" customFormat="1" ht="12" customHeight="1">
      <c r="A19" s="121">
        <v>2000</v>
      </c>
      <c r="B19" s="121"/>
      <c r="C19" s="204">
        <v>121</v>
      </c>
      <c r="D19" s="205"/>
      <c r="E19" s="204">
        <v>118</v>
      </c>
      <c r="F19" s="205"/>
      <c r="G19" s="204">
        <v>114</v>
      </c>
      <c r="H19" s="205"/>
      <c r="I19" s="204">
        <v>113</v>
      </c>
      <c r="J19" s="205"/>
      <c r="K19" s="204">
        <v>110</v>
      </c>
      <c r="L19" s="205"/>
      <c r="M19" s="204">
        <v>109</v>
      </c>
      <c r="N19" s="205"/>
      <c r="O19" s="204">
        <v>108</v>
      </c>
      <c r="P19" s="205"/>
      <c r="Q19" s="204">
        <v>108</v>
      </c>
      <c r="R19" s="205"/>
      <c r="S19" s="204">
        <v>106</v>
      </c>
      <c r="T19" s="205"/>
      <c r="U19" s="204">
        <v>124</v>
      </c>
      <c r="V19" s="205"/>
      <c r="W19" s="204">
        <v>125</v>
      </c>
      <c r="X19" s="205"/>
      <c r="Y19" s="204">
        <v>129</v>
      </c>
      <c r="Z19" s="205"/>
      <c r="AA19" s="204">
        <v>153</v>
      </c>
      <c r="AB19" s="205"/>
      <c r="AC19" s="204">
        <v>163</v>
      </c>
      <c r="AD19" s="205"/>
      <c r="AE19" s="204">
        <v>163</v>
      </c>
      <c r="AF19" s="205"/>
      <c r="AG19" s="92"/>
      <c r="AH19" s="54"/>
      <c r="AI19" s="54"/>
      <c r="AJ19" s="54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</row>
    <row r="20" spans="1:54" s="4" customFormat="1" ht="12" customHeight="1">
      <c r="A20" s="121">
        <v>2250</v>
      </c>
      <c r="B20" s="121"/>
      <c r="C20" s="204">
        <v>125</v>
      </c>
      <c r="D20" s="205"/>
      <c r="E20" s="204">
        <v>120</v>
      </c>
      <c r="F20" s="205"/>
      <c r="G20" s="204">
        <v>118</v>
      </c>
      <c r="H20" s="205"/>
      <c r="I20" s="204">
        <v>115</v>
      </c>
      <c r="J20" s="205"/>
      <c r="K20" s="204">
        <v>113</v>
      </c>
      <c r="L20" s="205"/>
      <c r="M20" s="204">
        <v>111</v>
      </c>
      <c r="N20" s="205"/>
      <c r="O20" s="204">
        <v>111</v>
      </c>
      <c r="P20" s="205"/>
      <c r="Q20" s="204">
        <v>110</v>
      </c>
      <c r="R20" s="205"/>
      <c r="S20" s="204">
        <v>109</v>
      </c>
      <c r="T20" s="205"/>
      <c r="U20" s="204">
        <v>125</v>
      </c>
      <c r="V20" s="205"/>
      <c r="W20" s="204">
        <v>124</v>
      </c>
      <c r="X20" s="205"/>
      <c r="Y20" s="204">
        <v>148</v>
      </c>
      <c r="Z20" s="205"/>
      <c r="AA20" s="204">
        <v>148</v>
      </c>
      <c r="AB20" s="205"/>
      <c r="AC20" s="204">
        <v>158</v>
      </c>
      <c r="AD20" s="205"/>
      <c r="AE20" s="204">
        <v>158</v>
      </c>
      <c r="AF20" s="205"/>
      <c r="AG20" s="92"/>
      <c r="AH20" s="54"/>
      <c r="AI20" s="54"/>
      <c r="AJ20" s="54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</row>
    <row r="21" spans="1:54" s="4" customFormat="1" ht="12" customHeight="1">
      <c r="A21" s="121">
        <v>2500</v>
      </c>
      <c r="B21" s="121"/>
      <c r="C21" s="204">
        <v>121</v>
      </c>
      <c r="D21" s="205"/>
      <c r="E21" s="204">
        <v>118</v>
      </c>
      <c r="F21" s="205"/>
      <c r="G21" s="204">
        <v>114</v>
      </c>
      <c r="H21" s="205"/>
      <c r="I21" s="204">
        <v>111</v>
      </c>
      <c r="J21" s="205"/>
      <c r="K21" s="204">
        <v>110</v>
      </c>
      <c r="L21" s="205"/>
      <c r="M21" s="204">
        <v>109</v>
      </c>
      <c r="N21" s="205"/>
      <c r="O21" s="204">
        <v>108</v>
      </c>
      <c r="P21" s="205"/>
      <c r="Q21" s="204">
        <v>108</v>
      </c>
      <c r="R21" s="205"/>
      <c r="S21" s="204">
        <v>109</v>
      </c>
      <c r="T21" s="205"/>
      <c r="U21" s="204">
        <v>123</v>
      </c>
      <c r="V21" s="205"/>
      <c r="W21" s="204">
        <v>121</v>
      </c>
      <c r="X21" s="205"/>
      <c r="Y21" s="204">
        <v>145</v>
      </c>
      <c r="Z21" s="205"/>
      <c r="AA21" s="204">
        <v>144</v>
      </c>
      <c r="AB21" s="205"/>
      <c r="AC21" s="204">
        <v>154</v>
      </c>
      <c r="AD21" s="205"/>
      <c r="AE21" s="204">
        <v>154</v>
      </c>
      <c r="AF21" s="205"/>
      <c r="AG21" s="92"/>
      <c r="AH21" s="54"/>
      <c r="AI21" s="54"/>
      <c r="AJ21" s="54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</row>
    <row r="22" spans="1:54" s="4" customFormat="1" ht="12" customHeight="1">
      <c r="A22" s="121">
        <v>2750</v>
      </c>
      <c r="B22" s="121"/>
      <c r="C22" s="204">
        <v>121</v>
      </c>
      <c r="D22" s="205"/>
      <c r="E22" s="204">
        <v>116</v>
      </c>
      <c r="F22" s="205"/>
      <c r="G22" s="204">
        <v>113</v>
      </c>
      <c r="H22" s="205"/>
      <c r="I22" s="204">
        <v>111</v>
      </c>
      <c r="J22" s="205"/>
      <c r="K22" s="204">
        <v>109</v>
      </c>
      <c r="L22" s="205"/>
      <c r="M22" s="204">
        <v>108</v>
      </c>
      <c r="N22" s="205"/>
      <c r="O22" s="204">
        <v>108</v>
      </c>
      <c r="P22" s="205"/>
      <c r="Q22" s="204">
        <v>108</v>
      </c>
      <c r="R22" s="205"/>
      <c r="S22" s="204">
        <v>121</v>
      </c>
      <c r="T22" s="205"/>
      <c r="U22" s="204">
        <v>123</v>
      </c>
      <c r="V22" s="205"/>
      <c r="W22" s="204">
        <v>136</v>
      </c>
      <c r="X22" s="205"/>
      <c r="Y22" s="204">
        <v>140</v>
      </c>
      <c r="Z22" s="205"/>
      <c r="AA22" s="204">
        <v>140</v>
      </c>
      <c r="AB22" s="205"/>
      <c r="AC22" s="204">
        <v>150</v>
      </c>
      <c r="AD22" s="205"/>
      <c r="AE22" s="204">
        <v>150</v>
      </c>
      <c r="AF22" s="205"/>
      <c r="AG22" s="92"/>
      <c r="AH22" s="54"/>
      <c r="AI22" s="54"/>
      <c r="AJ22" s="54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</row>
    <row r="23" spans="1:54" s="4" customFormat="1" ht="12" customHeight="1">
      <c r="A23" s="121">
        <v>3000</v>
      </c>
      <c r="B23" s="121"/>
      <c r="C23" s="204">
        <v>125</v>
      </c>
      <c r="D23" s="205"/>
      <c r="E23" s="204">
        <v>120</v>
      </c>
      <c r="F23" s="205"/>
      <c r="G23" s="204">
        <v>116</v>
      </c>
      <c r="H23" s="205"/>
      <c r="I23" s="204">
        <v>114</v>
      </c>
      <c r="J23" s="205"/>
      <c r="K23" s="204">
        <v>111</v>
      </c>
      <c r="L23" s="205"/>
      <c r="M23" s="204">
        <v>110</v>
      </c>
      <c r="N23" s="205"/>
      <c r="O23" s="204">
        <v>110</v>
      </c>
      <c r="P23" s="205"/>
      <c r="Q23" s="204">
        <v>120</v>
      </c>
      <c r="R23" s="205"/>
      <c r="S23" s="204">
        <v>120</v>
      </c>
      <c r="T23" s="205"/>
      <c r="U23" s="204">
        <v>120</v>
      </c>
      <c r="V23" s="205"/>
      <c r="W23" s="204">
        <v>133</v>
      </c>
      <c r="X23" s="205"/>
      <c r="Y23" s="204">
        <v>138</v>
      </c>
      <c r="Z23" s="205"/>
      <c r="AA23" s="204">
        <v>136</v>
      </c>
      <c r="AB23" s="205"/>
      <c r="AC23" s="204">
        <v>148</v>
      </c>
      <c r="AD23" s="205"/>
      <c r="AE23" s="204">
        <v>148</v>
      </c>
      <c r="AF23" s="205"/>
      <c r="AG23" s="92"/>
      <c r="AH23" s="54"/>
      <c r="AI23" s="54"/>
      <c r="AJ23" s="54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</row>
    <row r="24" spans="1:36" s="4" customFormat="1" ht="6.75" customHeight="1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6"/>
      <c r="R24" s="46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92"/>
      <c r="AH24" s="54"/>
      <c r="AI24" s="54"/>
      <c r="AJ24" s="54"/>
    </row>
    <row r="25" spans="1:36" s="4" customFormat="1" ht="6.75" customHeight="1">
      <c r="A25" s="45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54"/>
      <c r="AI25" s="54"/>
      <c r="AJ25" s="54"/>
    </row>
    <row r="26" spans="1:36" s="4" customFormat="1" ht="8.25" customHeight="1">
      <c r="A26" s="206" t="s">
        <v>39</v>
      </c>
      <c r="B26" s="206"/>
      <c r="C26" s="206"/>
      <c r="D26" s="206"/>
      <c r="E26" s="206"/>
      <c r="F26" s="206"/>
      <c r="G26" s="206"/>
      <c r="H26" s="206"/>
      <c r="I26" s="206"/>
      <c r="J26" s="206"/>
      <c r="K26" s="206"/>
      <c r="L26" s="206"/>
      <c r="M26" s="206"/>
      <c r="N26" s="206"/>
      <c r="O26" s="206"/>
      <c r="P26" s="206"/>
      <c r="Q26" s="206"/>
      <c r="R26" s="206"/>
      <c r="S26" s="206"/>
      <c r="T26" s="206"/>
      <c r="U26" s="206"/>
      <c r="V26" s="206"/>
      <c r="W26" s="206"/>
      <c r="X26" s="206"/>
      <c r="Y26" s="206"/>
      <c r="Z26" s="206"/>
      <c r="AA26" s="206"/>
      <c r="AB26" s="206"/>
      <c r="AC26" s="206"/>
      <c r="AD26" s="206"/>
      <c r="AE26" s="206"/>
      <c r="AF26" s="206"/>
      <c r="AG26" s="92"/>
      <c r="AH26" s="54"/>
      <c r="AI26" s="54"/>
      <c r="AJ26" s="54"/>
    </row>
    <row r="27" spans="1:36" s="4" customFormat="1" ht="12" customHeight="1">
      <c r="A27" s="121" t="s">
        <v>0</v>
      </c>
      <c r="B27" s="121"/>
      <c r="C27" s="121">
        <v>1000</v>
      </c>
      <c r="D27" s="121"/>
      <c r="E27" s="121">
        <v>1250</v>
      </c>
      <c r="F27" s="121"/>
      <c r="G27" s="121">
        <v>1500</v>
      </c>
      <c r="H27" s="121"/>
      <c r="I27" s="121">
        <v>1750</v>
      </c>
      <c r="J27" s="121"/>
      <c r="K27" s="121">
        <v>2000</v>
      </c>
      <c r="L27" s="121"/>
      <c r="M27" s="121">
        <v>2250</v>
      </c>
      <c r="N27" s="121"/>
      <c r="O27" s="121">
        <v>2500</v>
      </c>
      <c r="P27" s="121"/>
      <c r="Q27" s="121">
        <v>2750</v>
      </c>
      <c r="R27" s="121"/>
      <c r="S27" s="121">
        <v>3000</v>
      </c>
      <c r="T27" s="121"/>
      <c r="U27" s="121">
        <v>3250</v>
      </c>
      <c r="V27" s="121"/>
      <c r="W27" s="121">
        <v>3500</v>
      </c>
      <c r="X27" s="121"/>
      <c r="Y27" s="121">
        <v>3750</v>
      </c>
      <c r="Z27" s="121"/>
      <c r="AA27" s="121">
        <v>4000</v>
      </c>
      <c r="AB27" s="121"/>
      <c r="AC27" s="121">
        <v>4250</v>
      </c>
      <c r="AD27" s="121"/>
      <c r="AE27" s="121">
        <v>4500</v>
      </c>
      <c r="AF27" s="121"/>
      <c r="AG27" s="92"/>
      <c r="AH27" s="54"/>
      <c r="AI27" s="54"/>
      <c r="AJ27" s="54"/>
    </row>
    <row r="28" spans="1:36" s="4" customFormat="1" ht="12" customHeight="1">
      <c r="A28" s="121">
        <v>1000</v>
      </c>
      <c r="B28" s="121"/>
      <c r="C28" s="201">
        <f>C$27*$A28*C15/1000000*$AI$11</f>
        <v>5716.8</v>
      </c>
      <c r="D28" s="201">
        <f aca="true" t="shared" si="0" ref="D28:D34">D$35*$A28*D18/1000000*$U$8</f>
        <v>0</v>
      </c>
      <c r="E28" s="201">
        <f aca="true" t="shared" si="1" ref="E28:E36">E$27*$A28*E15/1000000*$AI$11</f>
        <v>6897.875000000001</v>
      </c>
      <c r="F28" s="201">
        <f aca="true" t="shared" si="2" ref="F28:F34">F$35*$A28*F18/1000000*$U$8</f>
        <v>0</v>
      </c>
      <c r="G28" s="201">
        <f aca="true" t="shared" si="3" ref="G28:G36">G$27*$A28*G15/1000000*$AI$11</f>
        <v>8039.250000000001</v>
      </c>
      <c r="H28" s="201">
        <f aca="true" t="shared" si="4" ref="H28:H34">H$35*$A28*H18/1000000*$U$8</f>
        <v>0</v>
      </c>
      <c r="I28" s="201">
        <f aca="true" t="shared" si="5" ref="I28:I36">I$27*$A28*I15/1000000*$AI$11</f>
        <v>9240.175000000001</v>
      </c>
      <c r="J28" s="201">
        <f aca="true" t="shared" si="6" ref="J28:J34">J$35*$A28*J18/1000000*$U$8</f>
        <v>0</v>
      </c>
      <c r="K28" s="201">
        <f aca="true" t="shared" si="7" ref="K28:K36">K$27*$A28*K15/1000000*$AI$11</f>
        <v>10322</v>
      </c>
      <c r="L28" s="201">
        <f aca="true" t="shared" si="8" ref="L28:L34">L$35*$A28*L18/1000000*$U$8</f>
        <v>0</v>
      </c>
      <c r="M28" s="201">
        <f aca="true" t="shared" si="9" ref="M28:M36">M$27*$A28*M15/1000000*$AI$11</f>
        <v>11522.925000000001</v>
      </c>
      <c r="N28" s="201">
        <f aca="true" t="shared" si="10" ref="N28:N34">N$35*$A28*N18/1000000*$U$8</f>
        <v>0</v>
      </c>
      <c r="O28" s="201">
        <f aca="true" t="shared" si="11" ref="O28:O36">O$27*$A28*O15/1000000*$AI$11</f>
        <v>12704</v>
      </c>
      <c r="P28" s="201">
        <f aca="true" t="shared" si="12" ref="P28:P34">P$35*$A28*P18/1000000*$U$8</f>
        <v>0</v>
      </c>
      <c r="Q28" s="201">
        <f aca="true" t="shared" si="13" ref="Q28:Q36">Q$27*$A28*Q15/1000000*$AI$11</f>
        <v>13756.050000000001</v>
      </c>
      <c r="R28" s="201">
        <f aca="true" t="shared" si="14" ref="R28:R34">R$35*$A28*R18/1000000*$U$8</f>
        <v>0</v>
      </c>
      <c r="S28" s="201">
        <f aca="true" t="shared" si="15" ref="S28:S36">S$27*$A28*S15/1000000*$AI$11</f>
        <v>15006.6</v>
      </c>
      <c r="T28" s="201">
        <f aca="true" t="shared" si="16" ref="T28:T34">T$35*$A28*T18/1000000*$U$8</f>
        <v>0</v>
      </c>
      <c r="U28" s="201">
        <f aca="true" t="shared" si="17" ref="U28:U36">U$27*$A28*U15/1000000*$AI$11</f>
        <v>16773.25</v>
      </c>
      <c r="V28" s="201">
        <f aca="true" t="shared" si="18" ref="V28:V34">V$35*$A28*V18/1000000*$U$8</f>
        <v>0</v>
      </c>
      <c r="W28" s="201">
        <f aca="true" t="shared" si="19" ref="W28:W36">W$27*$A28*W15/1000000*$AI$11</f>
        <v>18063.5</v>
      </c>
      <c r="X28" s="201">
        <f aca="true" t="shared" si="20" ref="X28:X34">X$35*$A28*X18/1000000*$U$8</f>
        <v>0</v>
      </c>
      <c r="Y28" s="201">
        <f aca="true" t="shared" si="21" ref="Y28:Y36">Y$27*$A28*Y15/1000000*$AI$11</f>
        <v>19949.25</v>
      </c>
      <c r="Z28" s="201">
        <f aca="true" t="shared" si="22" ref="Z28:Z34">Z$35*$A28*Z18/1000000*$U$8</f>
        <v>0</v>
      </c>
      <c r="AA28" s="201">
        <f aca="true" t="shared" si="23" ref="AA28:AA36">AA$27*$A28*AA15/1000000*$AI$11</f>
        <v>22708.4</v>
      </c>
      <c r="AB28" s="201">
        <f aca="true" t="shared" si="24" ref="AB28:AB34">AB$35*$A28*AB18/1000000*$U$8</f>
        <v>0</v>
      </c>
      <c r="AC28" s="201">
        <f aca="true" t="shared" si="25" ref="AC28:AC36">AC$27*$A28*AC15/1000000*$AI$11</f>
        <v>26658.550000000003</v>
      </c>
      <c r="AD28" s="201">
        <f aca="true" t="shared" si="26" ref="AD28:AD34">AD$35*$A28*AD18/1000000*$U$8</f>
        <v>0</v>
      </c>
      <c r="AE28" s="201">
        <f aca="true" t="shared" si="27" ref="AE28:AE36">AE$27*$A28*AE15/1000000*$AI$11</f>
        <v>27869.4</v>
      </c>
      <c r="AF28" s="201">
        <f aca="true" t="shared" si="28" ref="AF28:AF34">AF$35*$A28*AF18/1000000*$U$8</f>
        <v>0</v>
      </c>
      <c r="AG28" s="92"/>
      <c r="AH28" s="54"/>
      <c r="AI28" s="54"/>
      <c r="AJ28" s="54"/>
    </row>
    <row r="29" spans="1:36" s="4" customFormat="1" ht="12" customHeight="1">
      <c r="A29" s="121">
        <v>1250</v>
      </c>
      <c r="B29" s="121"/>
      <c r="C29" s="201">
        <f aca="true" t="shared" si="29" ref="C29:C36">C$27*$A29*C16/1000000*$AI$11</f>
        <v>6649.750000000001</v>
      </c>
      <c r="D29" s="201">
        <f t="shared" si="0"/>
        <v>0</v>
      </c>
      <c r="E29" s="201">
        <f t="shared" si="1"/>
        <v>8002.031250000001</v>
      </c>
      <c r="F29" s="201">
        <f t="shared" si="2"/>
        <v>0</v>
      </c>
      <c r="G29" s="201">
        <f t="shared" si="3"/>
        <v>9304.6875</v>
      </c>
      <c r="H29" s="201">
        <f t="shared" si="4"/>
        <v>0</v>
      </c>
      <c r="I29" s="201">
        <f t="shared" si="5"/>
        <v>10681.78125</v>
      </c>
      <c r="J29" s="201">
        <f t="shared" si="6"/>
        <v>0</v>
      </c>
      <c r="K29" s="201">
        <f t="shared" si="7"/>
        <v>12009.25</v>
      </c>
      <c r="L29" s="201">
        <f t="shared" si="8"/>
        <v>0</v>
      </c>
      <c r="M29" s="201">
        <f t="shared" si="9"/>
        <v>13398.750000000002</v>
      </c>
      <c r="N29" s="201">
        <f t="shared" si="10"/>
        <v>0</v>
      </c>
      <c r="O29" s="201">
        <f t="shared" si="11"/>
        <v>14763.437500000002</v>
      </c>
      <c r="P29" s="201">
        <f t="shared" si="12"/>
        <v>0</v>
      </c>
      <c r="Q29" s="201">
        <f t="shared" si="13"/>
        <v>16103.312500000002</v>
      </c>
      <c r="R29" s="201">
        <f t="shared" si="14"/>
        <v>0</v>
      </c>
      <c r="S29" s="201">
        <f t="shared" si="15"/>
        <v>17269.5</v>
      </c>
      <c r="T29" s="201">
        <f t="shared" si="16"/>
        <v>0</v>
      </c>
      <c r="U29" s="201">
        <f t="shared" si="17"/>
        <v>20805.28125</v>
      </c>
      <c r="V29" s="201">
        <f t="shared" si="18"/>
        <v>0</v>
      </c>
      <c r="W29" s="201">
        <f t="shared" si="19"/>
        <v>22232</v>
      </c>
      <c r="X29" s="201">
        <f t="shared" si="20"/>
        <v>0</v>
      </c>
      <c r="Y29" s="201">
        <f t="shared" si="21"/>
        <v>25867.031250000004</v>
      </c>
      <c r="Z29" s="201">
        <f t="shared" si="22"/>
        <v>0</v>
      </c>
      <c r="AA29" s="201">
        <f t="shared" si="23"/>
        <v>27393.000000000004</v>
      </c>
      <c r="AB29" s="201">
        <f t="shared" si="24"/>
        <v>0</v>
      </c>
      <c r="AC29" s="201">
        <f t="shared" si="25"/>
        <v>30581.406250000004</v>
      </c>
      <c r="AD29" s="201">
        <f t="shared" si="26"/>
        <v>0</v>
      </c>
      <c r="AE29" s="201">
        <f t="shared" si="27"/>
        <v>41312.8125</v>
      </c>
      <c r="AF29" s="201">
        <f t="shared" si="28"/>
        <v>0</v>
      </c>
      <c r="AG29" s="92"/>
      <c r="AH29" s="54"/>
      <c r="AI29" s="54"/>
      <c r="AJ29" s="54"/>
    </row>
    <row r="30" spans="1:36" s="4" customFormat="1" ht="12" customHeight="1">
      <c r="A30" s="121">
        <v>1500</v>
      </c>
      <c r="B30" s="121"/>
      <c r="C30" s="201">
        <f t="shared" si="29"/>
        <v>7741.500000000001</v>
      </c>
      <c r="D30" s="201">
        <f t="shared" si="0"/>
        <v>0</v>
      </c>
      <c r="E30" s="201">
        <f t="shared" si="1"/>
        <v>9304.6875</v>
      </c>
      <c r="F30" s="201">
        <f t="shared" si="2"/>
        <v>0</v>
      </c>
      <c r="G30" s="201">
        <f t="shared" si="3"/>
        <v>10808.325</v>
      </c>
      <c r="H30" s="201">
        <f t="shared" si="4"/>
        <v>0</v>
      </c>
      <c r="I30" s="201">
        <f t="shared" si="5"/>
        <v>12505.5</v>
      </c>
      <c r="J30" s="201">
        <f t="shared" si="6"/>
        <v>0</v>
      </c>
      <c r="K30" s="201">
        <f t="shared" si="7"/>
        <v>14053.800000000001</v>
      </c>
      <c r="L30" s="201">
        <f t="shared" si="8"/>
        <v>0</v>
      </c>
      <c r="M30" s="201">
        <f t="shared" si="9"/>
        <v>15542.550000000001</v>
      </c>
      <c r="N30" s="201">
        <f t="shared" si="10"/>
        <v>0</v>
      </c>
      <c r="O30" s="201">
        <f t="shared" si="11"/>
        <v>17120.625</v>
      </c>
      <c r="P30" s="201">
        <f t="shared" si="12"/>
        <v>0</v>
      </c>
      <c r="Q30" s="201">
        <f t="shared" si="13"/>
        <v>18832.6875</v>
      </c>
      <c r="R30" s="201">
        <f t="shared" si="14"/>
        <v>0</v>
      </c>
      <c r="S30" s="201">
        <f t="shared" si="15"/>
        <v>20366.100000000002</v>
      </c>
      <c r="T30" s="201">
        <f t="shared" si="16"/>
        <v>0</v>
      </c>
      <c r="U30" s="201">
        <f t="shared" si="17"/>
        <v>24192.1875</v>
      </c>
      <c r="V30" s="201">
        <f t="shared" si="18"/>
        <v>0</v>
      </c>
      <c r="W30" s="201">
        <f t="shared" si="19"/>
        <v>26886.825</v>
      </c>
      <c r="X30" s="201">
        <f t="shared" si="20"/>
        <v>0</v>
      </c>
      <c r="Y30" s="201">
        <f t="shared" si="21"/>
        <v>29253.937500000004</v>
      </c>
      <c r="Z30" s="201">
        <f t="shared" si="22"/>
        <v>0</v>
      </c>
      <c r="AA30" s="201">
        <f t="shared" si="23"/>
        <v>31204.2</v>
      </c>
      <c r="AB30" s="201">
        <f t="shared" si="24"/>
        <v>0</v>
      </c>
      <c r="AC30" s="201">
        <f t="shared" si="25"/>
        <v>44037.225000000006</v>
      </c>
      <c r="AD30" s="201">
        <f t="shared" si="26"/>
        <v>0</v>
      </c>
      <c r="AE30" s="201">
        <f t="shared" si="27"/>
        <v>46627.65</v>
      </c>
      <c r="AF30" s="201">
        <f t="shared" si="28"/>
        <v>0</v>
      </c>
      <c r="AG30" s="92"/>
      <c r="AH30" s="54"/>
      <c r="AI30" s="54"/>
      <c r="AJ30" s="54"/>
    </row>
    <row r="31" spans="1:36" s="4" customFormat="1" ht="12" customHeight="1">
      <c r="A31" s="121">
        <v>1750</v>
      </c>
      <c r="B31" s="121"/>
      <c r="C31" s="201">
        <f t="shared" si="29"/>
        <v>8753.85</v>
      </c>
      <c r="D31" s="201">
        <f t="shared" si="0"/>
        <v>0</v>
      </c>
      <c r="E31" s="201">
        <f t="shared" si="1"/>
        <v>10508.09375</v>
      </c>
      <c r="F31" s="201">
        <f t="shared" si="2"/>
        <v>0</v>
      </c>
      <c r="G31" s="201">
        <f t="shared" si="3"/>
        <v>12297.075</v>
      </c>
      <c r="H31" s="201">
        <f t="shared" si="4"/>
        <v>0</v>
      </c>
      <c r="I31" s="201">
        <f t="shared" si="5"/>
        <v>14103.425000000001</v>
      </c>
      <c r="J31" s="201">
        <f t="shared" si="6"/>
        <v>0</v>
      </c>
      <c r="K31" s="201">
        <f t="shared" si="7"/>
        <v>15840.300000000001</v>
      </c>
      <c r="L31" s="201">
        <f t="shared" si="8"/>
        <v>0</v>
      </c>
      <c r="M31" s="201">
        <f t="shared" si="9"/>
        <v>17664.018750000003</v>
      </c>
      <c r="N31" s="201">
        <f t="shared" si="10"/>
        <v>0</v>
      </c>
      <c r="O31" s="201">
        <f t="shared" si="11"/>
        <v>19279.3125</v>
      </c>
      <c r="P31" s="201">
        <f t="shared" si="12"/>
        <v>0</v>
      </c>
      <c r="Q31" s="201">
        <f t="shared" si="13"/>
        <v>21207.24375</v>
      </c>
      <c r="R31" s="201">
        <f t="shared" si="14"/>
        <v>0</v>
      </c>
      <c r="S31" s="201">
        <f t="shared" si="15"/>
        <v>22926.75</v>
      </c>
      <c r="T31" s="201">
        <f t="shared" si="16"/>
        <v>0</v>
      </c>
      <c r="U31" s="201">
        <f t="shared" si="17"/>
        <v>28901.600000000002</v>
      </c>
      <c r="V31" s="201">
        <f t="shared" si="18"/>
        <v>0</v>
      </c>
      <c r="W31" s="201">
        <f t="shared" si="19"/>
        <v>30638.475000000002</v>
      </c>
      <c r="X31" s="201">
        <f t="shared" si="20"/>
        <v>0</v>
      </c>
      <c r="Y31" s="201">
        <f t="shared" si="21"/>
        <v>34129.59375</v>
      </c>
      <c r="Z31" s="201">
        <f t="shared" si="22"/>
        <v>0</v>
      </c>
      <c r="AA31" s="201">
        <f t="shared" si="23"/>
        <v>36960.700000000004</v>
      </c>
      <c r="AB31" s="201">
        <f t="shared" si="24"/>
        <v>0</v>
      </c>
      <c r="AC31" s="201">
        <f t="shared" si="25"/>
        <v>49900.418750000004</v>
      </c>
      <c r="AD31" s="201">
        <f t="shared" si="26"/>
        <v>0</v>
      </c>
      <c r="AE31" s="201">
        <f t="shared" si="27"/>
        <v>52835.7375</v>
      </c>
      <c r="AF31" s="201">
        <f t="shared" si="28"/>
        <v>0</v>
      </c>
      <c r="AG31" s="92"/>
      <c r="AH31" s="54"/>
      <c r="AI31" s="54"/>
      <c r="AJ31" s="54"/>
    </row>
    <row r="32" spans="1:36" s="4" customFormat="1" ht="12" customHeight="1">
      <c r="A32" s="121">
        <v>2000</v>
      </c>
      <c r="B32" s="121"/>
      <c r="C32" s="201">
        <f t="shared" si="29"/>
        <v>9607.400000000001</v>
      </c>
      <c r="D32" s="201">
        <f t="shared" si="0"/>
        <v>0</v>
      </c>
      <c r="E32" s="201">
        <f t="shared" si="1"/>
        <v>11711.5</v>
      </c>
      <c r="F32" s="201">
        <f t="shared" si="2"/>
        <v>0</v>
      </c>
      <c r="G32" s="201">
        <f t="shared" si="3"/>
        <v>13577.400000000001</v>
      </c>
      <c r="H32" s="201">
        <f t="shared" si="4"/>
        <v>0</v>
      </c>
      <c r="I32" s="201">
        <f t="shared" si="5"/>
        <v>15701.35</v>
      </c>
      <c r="J32" s="201">
        <f t="shared" si="6"/>
        <v>0</v>
      </c>
      <c r="K32" s="201">
        <f t="shared" si="7"/>
        <v>17468</v>
      </c>
      <c r="L32" s="201">
        <f t="shared" si="8"/>
        <v>0</v>
      </c>
      <c r="M32" s="201">
        <f t="shared" si="9"/>
        <v>19472.850000000002</v>
      </c>
      <c r="N32" s="201">
        <f t="shared" si="10"/>
        <v>0</v>
      </c>
      <c r="O32" s="201">
        <f t="shared" si="11"/>
        <v>21438</v>
      </c>
      <c r="P32" s="201">
        <f t="shared" si="12"/>
        <v>0</v>
      </c>
      <c r="Q32" s="201">
        <f t="shared" si="13"/>
        <v>23581.800000000003</v>
      </c>
      <c r="R32" s="201">
        <f t="shared" si="14"/>
        <v>0</v>
      </c>
      <c r="S32" s="201">
        <f t="shared" si="15"/>
        <v>25249.2</v>
      </c>
      <c r="T32" s="201">
        <f t="shared" si="16"/>
        <v>0</v>
      </c>
      <c r="U32" s="201">
        <f t="shared" si="17"/>
        <v>31998.2</v>
      </c>
      <c r="V32" s="201">
        <f t="shared" si="18"/>
        <v>0</v>
      </c>
      <c r="W32" s="201">
        <f t="shared" si="19"/>
        <v>34737.5</v>
      </c>
      <c r="X32" s="201">
        <f t="shared" si="20"/>
        <v>0</v>
      </c>
      <c r="Y32" s="201">
        <f t="shared" si="21"/>
        <v>38409.75</v>
      </c>
      <c r="Z32" s="201">
        <f t="shared" si="22"/>
        <v>0</v>
      </c>
      <c r="AA32" s="201">
        <f t="shared" si="23"/>
        <v>48592.8</v>
      </c>
      <c r="AB32" s="201">
        <f t="shared" si="24"/>
        <v>0</v>
      </c>
      <c r="AC32" s="201">
        <f t="shared" si="25"/>
        <v>55004.350000000006</v>
      </c>
      <c r="AD32" s="201">
        <f t="shared" si="26"/>
        <v>0</v>
      </c>
      <c r="AE32" s="201">
        <f t="shared" si="27"/>
        <v>58239.9</v>
      </c>
      <c r="AF32" s="201">
        <f t="shared" si="28"/>
        <v>0</v>
      </c>
      <c r="AG32" s="92"/>
      <c r="AH32" s="54"/>
      <c r="AI32" s="54"/>
      <c r="AJ32" s="54"/>
    </row>
    <row r="33" spans="1:36" s="4" customFormat="1" ht="12" customHeight="1">
      <c r="A33" s="121">
        <v>2250</v>
      </c>
      <c r="B33" s="121"/>
      <c r="C33" s="201">
        <f t="shared" si="29"/>
        <v>11165.625</v>
      </c>
      <c r="D33" s="201">
        <f t="shared" si="0"/>
        <v>0</v>
      </c>
      <c r="E33" s="201">
        <f t="shared" si="1"/>
        <v>13398.750000000002</v>
      </c>
      <c r="F33" s="201">
        <f t="shared" si="2"/>
        <v>0</v>
      </c>
      <c r="G33" s="201">
        <f t="shared" si="3"/>
        <v>15810.525000000001</v>
      </c>
      <c r="H33" s="201">
        <f t="shared" si="4"/>
        <v>0</v>
      </c>
      <c r="I33" s="201">
        <f t="shared" si="5"/>
        <v>17976.65625</v>
      </c>
      <c r="J33" s="201">
        <f t="shared" si="6"/>
        <v>0</v>
      </c>
      <c r="K33" s="201">
        <f t="shared" si="7"/>
        <v>20187.45</v>
      </c>
      <c r="L33" s="201">
        <f t="shared" si="8"/>
        <v>0</v>
      </c>
      <c r="M33" s="201">
        <f t="shared" si="9"/>
        <v>22308.91875</v>
      </c>
      <c r="N33" s="201">
        <f t="shared" si="10"/>
        <v>0</v>
      </c>
      <c r="O33" s="201">
        <f t="shared" si="11"/>
        <v>24787.6875</v>
      </c>
      <c r="P33" s="201">
        <f t="shared" si="12"/>
        <v>0</v>
      </c>
      <c r="Q33" s="201">
        <f t="shared" si="13"/>
        <v>27020.812500000004</v>
      </c>
      <c r="R33" s="201">
        <f t="shared" si="14"/>
        <v>0</v>
      </c>
      <c r="S33" s="201">
        <f t="shared" si="15"/>
        <v>29209.275</v>
      </c>
      <c r="T33" s="201">
        <f t="shared" si="16"/>
        <v>0</v>
      </c>
      <c r="U33" s="201">
        <f t="shared" si="17"/>
        <v>36288.28125</v>
      </c>
      <c r="V33" s="201">
        <f t="shared" si="18"/>
        <v>0</v>
      </c>
      <c r="W33" s="201">
        <f t="shared" si="19"/>
        <v>38767.05</v>
      </c>
      <c r="X33" s="201">
        <f t="shared" si="20"/>
        <v>0</v>
      </c>
      <c r="Y33" s="201">
        <f t="shared" si="21"/>
        <v>49575.375</v>
      </c>
      <c r="Z33" s="201">
        <f t="shared" si="22"/>
        <v>0</v>
      </c>
      <c r="AA33" s="201">
        <f t="shared" si="23"/>
        <v>52880.4</v>
      </c>
      <c r="AB33" s="201">
        <f t="shared" si="24"/>
        <v>0</v>
      </c>
      <c r="AC33" s="201">
        <f t="shared" si="25"/>
        <v>59981.7375</v>
      </c>
      <c r="AD33" s="201">
        <f t="shared" si="26"/>
        <v>0</v>
      </c>
      <c r="AE33" s="201">
        <f t="shared" si="27"/>
        <v>63510.075000000004</v>
      </c>
      <c r="AF33" s="201">
        <f t="shared" si="28"/>
        <v>0</v>
      </c>
      <c r="AG33" s="92"/>
      <c r="AH33" s="54"/>
      <c r="AI33" s="54"/>
      <c r="AJ33" s="54"/>
    </row>
    <row r="34" spans="1:36" s="4" customFormat="1" ht="12" customHeight="1">
      <c r="A34" s="121">
        <v>2500</v>
      </c>
      <c r="B34" s="121"/>
      <c r="C34" s="201">
        <f t="shared" si="29"/>
        <v>12009.25</v>
      </c>
      <c r="D34" s="201">
        <f t="shared" si="0"/>
        <v>0</v>
      </c>
      <c r="E34" s="201">
        <f t="shared" si="1"/>
        <v>14639.375000000002</v>
      </c>
      <c r="F34" s="201">
        <f t="shared" si="2"/>
        <v>0</v>
      </c>
      <c r="G34" s="201">
        <f t="shared" si="3"/>
        <v>16971.75</v>
      </c>
      <c r="H34" s="201">
        <f t="shared" si="4"/>
        <v>0</v>
      </c>
      <c r="I34" s="201">
        <f t="shared" si="5"/>
        <v>19279.3125</v>
      </c>
      <c r="J34" s="201">
        <f t="shared" si="6"/>
        <v>0</v>
      </c>
      <c r="K34" s="201">
        <f t="shared" si="7"/>
        <v>21835</v>
      </c>
      <c r="L34" s="201">
        <f t="shared" si="8"/>
        <v>0</v>
      </c>
      <c r="M34" s="201">
        <f t="shared" si="9"/>
        <v>24341.0625</v>
      </c>
      <c r="N34" s="201">
        <f t="shared" si="10"/>
        <v>0</v>
      </c>
      <c r="O34" s="201">
        <f t="shared" si="11"/>
        <v>26797.500000000004</v>
      </c>
      <c r="P34" s="201">
        <f t="shared" si="12"/>
        <v>0</v>
      </c>
      <c r="Q34" s="201">
        <f t="shared" si="13"/>
        <v>29477.250000000004</v>
      </c>
      <c r="R34" s="201">
        <f t="shared" si="14"/>
        <v>0</v>
      </c>
      <c r="S34" s="201">
        <f t="shared" si="15"/>
        <v>32454.750000000004</v>
      </c>
      <c r="T34" s="201">
        <f t="shared" si="16"/>
        <v>0</v>
      </c>
      <c r="U34" s="201">
        <f t="shared" si="17"/>
        <v>39675.1875</v>
      </c>
      <c r="V34" s="201">
        <f t="shared" si="18"/>
        <v>0</v>
      </c>
      <c r="W34" s="201">
        <f t="shared" si="19"/>
        <v>42032.375</v>
      </c>
      <c r="X34" s="201">
        <f t="shared" si="20"/>
        <v>0</v>
      </c>
      <c r="Y34" s="201">
        <f t="shared" si="21"/>
        <v>53967.18750000001</v>
      </c>
      <c r="Z34" s="201">
        <f t="shared" si="22"/>
        <v>0</v>
      </c>
      <c r="AA34" s="201">
        <f t="shared" si="23"/>
        <v>57168.00000000001</v>
      </c>
      <c r="AB34" s="201">
        <f t="shared" si="24"/>
        <v>0</v>
      </c>
      <c r="AC34" s="201">
        <f t="shared" si="25"/>
        <v>64959.12500000001</v>
      </c>
      <c r="AD34" s="201">
        <f t="shared" si="26"/>
        <v>0</v>
      </c>
      <c r="AE34" s="201">
        <f t="shared" si="27"/>
        <v>68780.25</v>
      </c>
      <c r="AF34" s="201">
        <f t="shared" si="28"/>
        <v>0</v>
      </c>
      <c r="AG34" s="92"/>
      <c r="AH34" s="54"/>
      <c r="AI34" s="54"/>
      <c r="AJ34" s="54"/>
    </row>
    <row r="35" spans="1:36" s="4" customFormat="1" ht="12" customHeight="1">
      <c r="A35" s="121">
        <v>2750</v>
      </c>
      <c r="B35" s="121"/>
      <c r="C35" s="201">
        <f t="shared" si="29"/>
        <v>13210.175000000001</v>
      </c>
      <c r="D35" s="201">
        <f>D$35*$A35*#REF!/1000000*$U$8</f>
        <v>0</v>
      </c>
      <c r="E35" s="201">
        <f t="shared" si="1"/>
        <v>15830.375000000002</v>
      </c>
      <c r="F35" s="201">
        <f>F$35*$A35*#REF!/1000000*$U$8</f>
        <v>0</v>
      </c>
      <c r="G35" s="201">
        <f t="shared" si="3"/>
        <v>18505.162500000002</v>
      </c>
      <c r="H35" s="201">
        <f>H$35*$A35*#REF!/1000000*$U$8</f>
        <v>0</v>
      </c>
      <c r="I35" s="201">
        <f t="shared" si="5"/>
        <v>21207.24375</v>
      </c>
      <c r="J35" s="201">
        <f>J$35*$A35*#REF!/1000000*$U$8</f>
        <v>0</v>
      </c>
      <c r="K35" s="201">
        <f t="shared" si="7"/>
        <v>23800.15</v>
      </c>
      <c r="L35" s="201">
        <f>L$35*$A35*#REF!/1000000*$U$8</f>
        <v>0</v>
      </c>
      <c r="M35" s="201">
        <f t="shared" si="9"/>
        <v>26529.525</v>
      </c>
      <c r="N35" s="201">
        <f>N$35*$A35*#REF!/1000000*$U$8</f>
        <v>0</v>
      </c>
      <c r="O35" s="201">
        <f t="shared" si="11"/>
        <v>29477.250000000004</v>
      </c>
      <c r="P35" s="201">
        <f>P$35*$A35*#REF!/1000000*$U$8</f>
        <v>0</v>
      </c>
      <c r="Q35" s="201">
        <f t="shared" si="13"/>
        <v>32424.975000000002</v>
      </c>
      <c r="R35" s="201">
        <f>R$35*$A35*#REF!/1000000*$U$8</f>
        <v>0</v>
      </c>
      <c r="S35" s="201">
        <f t="shared" si="15"/>
        <v>39630.525</v>
      </c>
      <c r="T35" s="201">
        <f>T$35*$A35*#REF!/1000000*$U$8</f>
        <v>0</v>
      </c>
      <c r="U35" s="201">
        <f t="shared" si="17"/>
        <v>43642.70625</v>
      </c>
      <c r="V35" s="201">
        <f>V$35*$A35*#REF!/1000000*$U$8</f>
        <v>0</v>
      </c>
      <c r="W35" s="201">
        <f t="shared" si="19"/>
        <v>51967.3</v>
      </c>
      <c r="X35" s="201">
        <f>X$35*$A35*#REF!/1000000*$U$8</f>
        <v>0</v>
      </c>
      <c r="Y35" s="201">
        <f t="shared" si="21"/>
        <v>57316.87500000001</v>
      </c>
      <c r="Z35" s="201">
        <f>Z$35*$A35*#REF!/1000000*$U$8</f>
        <v>0</v>
      </c>
      <c r="AA35" s="201">
        <f t="shared" si="23"/>
        <v>61138.00000000001</v>
      </c>
      <c r="AB35" s="201">
        <f>AB$35*$A35*#REF!/1000000*$U$8</f>
        <v>0</v>
      </c>
      <c r="AC35" s="201">
        <f t="shared" si="25"/>
        <v>69599.0625</v>
      </c>
      <c r="AD35" s="201">
        <f>AD$35*$A35*#REF!/1000000*$U$8</f>
        <v>0</v>
      </c>
      <c r="AE35" s="201">
        <f t="shared" si="27"/>
        <v>73693.125</v>
      </c>
      <c r="AF35" s="201">
        <f>AF$35*$A35*#REF!/1000000*$U$8</f>
        <v>0</v>
      </c>
      <c r="AG35" s="92"/>
      <c r="AH35" s="54"/>
      <c r="AI35" s="54"/>
      <c r="AJ35" s="54"/>
    </row>
    <row r="36" spans="1:36" s="4" customFormat="1" ht="12" customHeight="1">
      <c r="A36" s="121">
        <v>3000</v>
      </c>
      <c r="B36" s="121"/>
      <c r="C36" s="201">
        <f t="shared" si="29"/>
        <v>14887.500000000002</v>
      </c>
      <c r="D36" s="201">
        <f>D$35*$A36*D25/1000000*$U$8</f>
        <v>0</v>
      </c>
      <c r="E36" s="201">
        <f t="shared" si="1"/>
        <v>17865</v>
      </c>
      <c r="F36" s="201">
        <f>F$35*$A36*F25/1000000*$U$8</f>
        <v>0</v>
      </c>
      <c r="G36" s="201">
        <f t="shared" si="3"/>
        <v>20723.4</v>
      </c>
      <c r="H36" s="201">
        <f>H$35*$A36*H25/1000000*$U$8</f>
        <v>0</v>
      </c>
      <c r="I36" s="201">
        <f t="shared" si="5"/>
        <v>23760.45</v>
      </c>
      <c r="J36" s="201">
        <f>J$35*$A36*J25/1000000*$U$8</f>
        <v>0</v>
      </c>
      <c r="K36" s="201">
        <f t="shared" si="7"/>
        <v>26440.2</v>
      </c>
      <c r="L36" s="201">
        <f>L$35*$A36*L25/1000000*$U$8</f>
        <v>0</v>
      </c>
      <c r="M36" s="201">
        <f t="shared" si="9"/>
        <v>29477.250000000004</v>
      </c>
      <c r="N36" s="201">
        <f>N$35*$A36*N25/1000000*$U$8</f>
        <v>0</v>
      </c>
      <c r="O36" s="201">
        <f t="shared" si="11"/>
        <v>32752.500000000004</v>
      </c>
      <c r="P36" s="201">
        <f>P$35*$A36*P25/1000000*$U$8</f>
        <v>0</v>
      </c>
      <c r="Q36" s="201">
        <f t="shared" si="13"/>
        <v>39303</v>
      </c>
      <c r="R36" s="201">
        <f>R$35*$A36*R25/1000000*$U$8</f>
        <v>0</v>
      </c>
      <c r="S36" s="201">
        <f t="shared" si="15"/>
        <v>42876</v>
      </c>
      <c r="T36" s="201">
        <f>T$35*$A36*T25/1000000*$U$8</f>
        <v>0</v>
      </c>
      <c r="U36" s="201">
        <f t="shared" si="17"/>
        <v>46449</v>
      </c>
      <c r="V36" s="201">
        <f>V$35*$A36*V25/1000000*$U$8</f>
        <v>0</v>
      </c>
      <c r="W36" s="201">
        <f t="shared" si="19"/>
        <v>55441.05</v>
      </c>
      <c r="X36" s="201">
        <f>X$35*$A36*X25/1000000*$U$8</f>
        <v>0</v>
      </c>
      <c r="Y36" s="201">
        <f t="shared" si="21"/>
        <v>61634.25000000001</v>
      </c>
      <c r="Z36" s="201">
        <f>Z$35*$A36*Z25/1000000*$U$8</f>
        <v>0</v>
      </c>
      <c r="AA36" s="201">
        <f t="shared" si="23"/>
        <v>64790.4</v>
      </c>
      <c r="AB36" s="201">
        <f>AB$35*$A36*AB25/1000000*$U$8</f>
        <v>0</v>
      </c>
      <c r="AC36" s="201">
        <f t="shared" si="25"/>
        <v>74913.90000000001</v>
      </c>
      <c r="AD36" s="201">
        <f>AD$35*$A36*AD25/1000000*$U$8</f>
        <v>0</v>
      </c>
      <c r="AE36" s="201">
        <f t="shared" si="27"/>
        <v>79320.6</v>
      </c>
      <c r="AF36" s="201">
        <f>AF$35*$A36*AF25/1000000*$U$8</f>
        <v>0</v>
      </c>
      <c r="AG36" s="92"/>
      <c r="AH36" s="54"/>
      <c r="AI36" s="54"/>
      <c r="AJ36" s="54"/>
    </row>
    <row r="37" spans="1:36" s="4" customFormat="1" ht="6.75" customHeight="1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6"/>
      <c r="R37" s="46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92"/>
      <c r="AH37" s="54"/>
      <c r="AI37" s="54"/>
      <c r="AJ37" s="54"/>
    </row>
    <row r="38" spans="1:36" s="4" customFormat="1" ht="6.75" customHeight="1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6"/>
      <c r="R38" s="46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7"/>
      <c r="AI38" s="47"/>
      <c r="AJ38" s="47"/>
    </row>
    <row r="39" spans="1:36" s="5" customFormat="1" ht="12.75">
      <c r="A39" s="192" t="s">
        <v>48</v>
      </c>
      <c r="B39" s="193"/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3"/>
      <c r="AI39" s="193"/>
      <c r="AJ39" s="203"/>
    </row>
    <row r="40" spans="1:36" s="4" customFormat="1" ht="13.5" customHeight="1">
      <c r="A40" s="127" t="s">
        <v>38</v>
      </c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</row>
    <row r="41" spans="1:55" s="4" customFormat="1" ht="12" customHeight="1">
      <c r="A41" s="121" t="s">
        <v>0</v>
      </c>
      <c r="B41" s="121"/>
      <c r="C41" s="121">
        <v>3000</v>
      </c>
      <c r="D41" s="121"/>
      <c r="E41" s="121">
        <v>3250</v>
      </c>
      <c r="F41" s="121"/>
      <c r="G41" s="121">
        <v>3500</v>
      </c>
      <c r="H41" s="121"/>
      <c r="I41" s="121">
        <v>3750</v>
      </c>
      <c r="J41" s="121"/>
      <c r="K41" s="121">
        <v>4000</v>
      </c>
      <c r="L41" s="121"/>
      <c r="M41" s="121">
        <v>4250</v>
      </c>
      <c r="N41" s="121"/>
      <c r="O41" s="121">
        <v>4500</v>
      </c>
      <c r="P41" s="121"/>
      <c r="Q41" s="121">
        <v>4750</v>
      </c>
      <c r="R41" s="121"/>
      <c r="S41" s="121">
        <v>5000</v>
      </c>
      <c r="T41" s="121"/>
      <c r="U41" s="121">
        <v>5250</v>
      </c>
      <c r="V41" s="121"/>
      <c r="W41" s="121">
        <v>5500</v>
      </c>
      <c r="X41" s="121"/>
      <c r="Y41" s="121">
        <v>5750</v>
      </c>
      <c r="Z41" s="121"/>
      <c r="AA41" s="121">
        <v>6000</v>
      </c>
      <c r="AB41" s="121"/>
      <c r="AC41" s="121">
        <v>6250</v>
      </c>
      <c r="AD41" s="121"/>
      <c r="AE41" s="121">
        <v>6500</v>
      </c>
      <c r="AF41" s="121"/>
      <c r="AG41" s="121">
        <v>6750</v>
      </c>
      <c r="AH41" s="121"/>
      <c r="AI41" s="121">
        <v>7000</v>
      </c>
      <c r="AJ41" s="12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</row>
    <row r="42" spans="1:55" s="4" customFormat="1" ht="12" customHeight="1">
      <c r="A42" s="121">
        <v>1000</v>
      </c>
      <c r="B42" s="121"/>
      <c r="C42" s="202">
        <v>238</v>
      </c>
      <c r="D42" s="202"/>
      <c r="E42" s="202">
        <v>236</v>
      </c>
      <c r="F42" s="202"/>
      <c r="G42" s="202">
        <v>234</v>
      </c>
      <c r="H42" s="202"/>
      <c r="I42" s="202">
        <v>233</v>
      </c>
      <c r="J42" s="202"/>
      <c r="K42" s="202">
        <v>231</v>
      </c>
      <c r="L42" s="202"/>
      <c r="M42" s="202">
        <v>230</v>
      </c>
      <c r="N42" s="202"/>
      <c r="O42" s="202">
        <v>229</v>
      </c>
      <c r="P42" s="202"/>
      <c r="Q42" s="202">
        <v>228</v>
      </c>
      <c r="R42" s="202"/>
      <c r="S42" s="202">
        <v>226</v>
      </c>
      <c r="T42" s="202"/>
      <c r="U42" s="202">
        <v>226</v>
      </c>
      <c r="V42" s="202"/>
      <c r="W42" s="202">
        <v>225</v>
      </c>
      <c r="X42" s="202"/>
      <c r="Y42" s="202">
        <v>238</v>
      </c>
      <c r="Z42" s="202"/>
      <c r="AA42" s="202">
        <v>236</v>
      </c>
      <c r="AB42" s="202"/>
      <c r="AC42" s="202">
        <v>248</v>
      </c>
      <c r="AD42" s="202"/>
      <c r="AE42" s="202">
        <v>248</v>
      </c>
      <c r="AF42" s="202"/>
      <c r="AG42" s="202">
        <v>249</v>
      </c>
      <c r="AH42" s="202"/>
      <c r="AI42" s="202">
        <v>249</v>
      </c>
      <c r="AJ42" s="20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</row>
    <row r="43" spans="1:55" s="4" customFormat="1" ht="12" customHeight="1">
      <c r="A43" s="121">
        <v>1250</v>
      </c>
      <c r="B43" s="121"/>
      <c r="C43" s="202">
        <v>214</v>
      </c>
      <c r="D43" s="202"/>
      <c r="E43" s="202">
        <v>211</v>
      </c>
      <c r="F43" s="202"/>
      <c r="G43" s="202">
        <v>210</v>
      </c>
      <c r="H43" s="202"/>
      <c r="I43" s="202">
        <v>209</v>
      </c>
      <c r="J43" s="202"/>
      <c r="K43" s="202">
        <v>208</v>
      </c>
      <c r="L43" s="202"/>
      <c r="M43" s="202">
        <v>206</v>
      </c>
      <c r="N43" s="202"/>
      <c r="O43" s="202">
        <v>205</v>
      </c>
      <c r="P43" s="202"/>
      <c r="Q43" s="202">
        <v>204</v>
      </c>
      <c r="R43" s="202"/>
      <c r="S43" s="202">
        <v>204</v>
      </c>
      <c r="T43" s="202"/>
      <c r="U43" s="202">
        <v>203</v>
      </c>
      <c r="V43" s="202"/>
      <c r="W43" s="202">
        <v>203</v>
      </c>
      <c r="X43" s="202"/>
      <c r="Y43" s="202">
        <v>211</v>
      </c>
      <c r="Z43" s="202"/>
      <c r="AA43" s="202">
        <v>210</v>
      </c>
      <c r="AB43" s="202"/>
      <c r="AC43" s="202">
        <v>221</v>
      </c>
      <c r="AD43" s="202"/>
      <c r="AE43" s="202">
        <v>221</v>
      </c>
      <c r="AF43" s="202"/>
      <c r="AG43" s="202">
        <v>230</v>
      </c>
      <c r="AH43" s="202"/>
      <c r="AI43" s="202">
        <v>230</v>
      </c>
      <c r="AJ43" s="202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</row>
    <row r="44" spans="1:55" s="4" customFormat="1" ht="12" customHeight="1">
      <c r="A44" s="121">
        <v>1500</v>
      </c>
      <c r="B44" s="121"/>
      <c r="C44" s="202">
        <v>196</v>
      </c>
      <c r="D44" s="202"/>
      <c r="E44" s="202">
        <v>195</v>
      </c>
      <c r="F44" s="202"/>
      <c r="G44" s="202">
        <v>194</v>
      </c>
      <c r="H44" s="202"/>
      <c r="I44" s="202">
        <v>193</v>
      </c>
      <c r="J44" s="202"/>
      <c r="K44" s="202">
        <v>191</v>
      </c>
      <c r="L44" s="202"/>
      <c r="M44" s="202">
        <v>190</v>
      </c>
      <c r="N44" s="202"/>
      <c r="O44" s="202">
        <v>189</v>
      </c>
      <c r="P44" s="202"/>
      <c r="Q44" s="202">
        <v>189</v>
      </c>
      <c r="R44" s="202"/>
      <c r="S44" s="202">
        <v>188</v>
      </c>
      <c r="T44" s="202"/>
      <c r="U44" s="202">
        <v>188</v>
      </c>
      <c r="V44" s="202"/>
      <c r="W44" s="202">
        <v>186</v>
      </c>
      <c r="X44" s="202"/>
      <c r="Y44" s="202">
        <v>195</v>
      </c>
      <c r="Z44" s="202"/>
      <c r="AA44" s="202">
        <v>195</v>
      </c>
      <c r="AB44" s="202"/>
      <c r="AC44" s="202">
        <v>203</v>
      </c>
      <c r="AD44" s="202"/>
      <c r="AE44" s="202">
        <v>203</v>
      </c>
      <c r="AF44" s="202"/>
      <c r="AG44" s="202">
        <v>218</v>
      </c>
      <c r="AH44" s="202"/>
      <c r="AI44" s="202">
        <v>218</v>
      </c>
      <c r="AJ44" s="202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</row>
    <row r="45" spans="1:55" s="4" customFormat="1" ht="12" customHeight="1">
      <c r="A45" s="121">
        <v>1750</v>
      </c>
      <c r="B45" s="121"/>
      <c r="C45" s="202">
        <v>185</v>
      </c>
      <c r="D45" s="202"/>
      <c r="E45" s="202">
        <v>184</v>
      </c>
      <c r="F45" s="202"/>
      <c r="G45" s="202">
        <v>183</v>
      </c>
      <c r="H45" s="202"/>
      <c r="I45" s="202">
        <v>181</v>
      </c>
      <c r="J45" s="202"/>
      <c r="K45" s="202">
        <v>180</v>
      </c>
      <c r="L45" s="202"/>
      <c r="M45" s="202">
        <v>179</v>
      </c>
      <c r="N45" s="202"/>
      <c r="O45" s="202">
        <v>178</v>
      </c>
      <c r="P45" s="202"/>
      <c r="Q45" s="202">
        <v>178</v>
      </c>
      <c r="R45" s="202"/>
      <c r="S45" s="202">
        <v>176</v>
      </c>
      <c r="T45" s="202"/>
      <c r="U45" s="202">
        <v>176</v>
      </c>
      <c r="V45" s="202"/>
      <c r="W45" s="202">
        <v>175</v>
      </c>
      <c r="X45" s="202"/>
      <c r="Y45" s="202">
        <v>190</v>
      </c>
      <c r="Z45" s="202"/>
      <c r="AA45" s="202">
        <v>189</v>
      </c>
      <c r="AB45" s="202"/>
      <c r="AC45" s="202">
        <v>196</v>
      </c>
      <c r="AD45" s="202"/>
      <c r="AE45" s="202">
        <v>195</v>
      </c>
      <c r="AF45" s="202"/>
      <c r="AG45" s="202">
        <v>210</v>
      </c>
      <c r="AH45" s="202"/>
      <c r="AI45" s="202"/>
      <c r="AJ45" s="202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</row>
    <row r="46" spans="1:55" s="4" customFormat="1" ht="12" customHeight="1">
      <c r="A46" s="121">
        <v>2000</v>
      </c>
      <c r="B46" s="121"/>
      <c r="C46" s="202">
        <v>176</v>
      </c>
      <c r="D46" s="202"/>
      <c r="E46" s="202">
        <v>175</v>
      </c>
      <c r="F46" s="202"/>
      <c r="G46" s="202">
        <v>174</v>
      </c>
      <c r="H46" s="202"/>
      <c r="I46" s="202">
        <v>173</v>
      </c>
      <c r="J46" s="202"/>
      <c r="K46" s="202">
        <v>171</v>
      </c>
      <c r="L46" s="202"/>
      <c r="M46" s="202">
        <v>170</v>
      </c>
      <c r="N46" s="202"/>
      <c r="O46" s="202">
        <v>169</v>
      </c>
      <c r="P46" s="202"/>
      <c r="Q46" s="202">
        <v>169</v>
      </c>
      <c r="R46" s="202"/>
      <c r="S46" s="202">
        <v>168</v>
      </c>
      <c r="T46" s="202"/>
      <c r="U46" s="202">
        <v>168</v>
      </c>
      <c r="V46" s="202"/>
      <c r="W46" s="202">
        <v>166</v>
      </c>
      <c r="X46" s="202"/>
      <c r="Y46" s="202">
        <v>183</v>
      </c>
      <c r="Z46" s="202"/>
      <c r="AA46" s="202">
        <v>183</v>
      </c>
      <c r="AB46" s="202"/>
      <c r="AC46" s="202">
        <v>189</v>
      </c>
      <c r="AD46" s="202"/>
      <c r="AE46" s="202">
        <v>188</v>
      </c>
      <c r="AF46" s="202"/>
      <c r="AG46" s="202"/>
      <c r="AH46" s="202"/>
      <c r="AI46" s="202"/>
      <c r="AJ46" s="202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</row>
    <row r="47" spans="1:55" s="4" customFormat="1" ht="12" customHeight="1">
      <c r="A47" s="121">
        <v>2250</v>
      </c>
      <c r="B47" s="121"/>
      <c r="C47" s="202">
        <v>169</v>
      </c>
      <c r="D47" s="202"/>
      <c r="E47" s="202">
        <v>168</v>
      </c>
      <c r="F47" s="202"/>
      <c r="G47" s="202">
        <v>166</v>
      </c>
      <c r="H47" s="202"/>
      <c r="I47" s="202">
        <v>165</v>
      </c>
      <c r="J47" s="202"/>
      <c r="K47" s="202">
        <v>165</v>
      </c>
      <c r="L47" s="202"/>
      <c r="M47" s="202">
        <v>164</v>
      </c>
      <c r="N47" s="202"/>
      <c r="O47" s="202">
        <v>163</v>
      </c>
      <c r="P47" s="202"/>
      <c r="Q47" s="202">
        <v>163</v>
      </c>
      <c r="R47" s="202"/>
      <c r="S47" s="202">
        <v>161</v>
      </c>
      <c r="T47" s="202"/>
      <c r="U47" s="202">
        <v>161</v>
      </c>
      <c r="V47" s="202"/>
      <c r="W47" s="202">
        <v>160</v>
      </c>
      <c r="X47" s="202"/>
      <c r="Y47" s="202">
        <v>180</v>
      </c>
      <c r="Z47" s="202"/>
      <c r="AA47" s="202">
        <v>180</v>
      </c>
      <c r="AB47" s="202"/>
      <c r="AC47" s="202">
        <v>180</v>
      </c>
      <c r="AD47" s="202"/>
      <c r="AE47" s="202">
        <v>180</v>
      </c>
      <c r="AF47" s="202"/>
      <c r="AG47" s="202"/>
      <c r="AH47" s="202"/>
      <c r="AI47" s="202"/>
      <c r="AJ47" s="202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</row>
    <row r="48" spans="1:55" s="4" customFormat="1" ht="12" customHeight="1">
      <c r="A48" s="121">
        <v>2500</v>
      </c>
      <c r="B48" s="121"/>
      <c r="C48" s="202">
        <v>164</v>
      </c>
      <c r="D48" s="202"/>
      <c r="E48" s="202">
        <v>163</v>
      </c>
      <c r="F48" s="202"/>
      <c r="G48" s="202">
        <v>161</v>
      </c>
      <c r="H48" s="202"/>
      <c r="I48" s="202">
        <v>160</v>
      </c>
      <c r="J48" s="202"/>
      <c r="K48" s="202">
        <v>159</v>
      </c>
      <c r="L48" s="202"/>
      <c r="M48" s="202">
        <v>158</v>
      </c>
      <c r="N48" s="202"/>
      <c r="O48" s="202">
        <v>158</v>
      </c>
      <c r="P48" s="202"/>
      <c r="Q48" s="202">
        <v>156</v>
      </c>
      <c r="R48" s="202"/>
      <c r="S48" s="202">
        <v>156</v>
      </c>
      <c r="T48" s="202"/>
      <c r="U48" s="202">
        <v>155</v>
      </c>
      <c r="V48" s="202"/>
      <c r="W48" s="202">
        <v>155</v>
      </c>
      <c r="X48" s="202"/>
      <c r="Y48" s="202">
        <v>169</v>
      </c>
      <c r="Z48" s="202"/>
      <c r="AA48" s="202">
        <v>169</v>
      </c>
      <c r="AB48" s="202"/>
      <c r="AC48" s="202">
        <v>178</v>
      </c>
      <c r="AD48" s="202"/>
      <c r="AE48" s="202"/>
      <c r="AF48" s="202"/>
      <c r="AG48" s="202"/>
      <c r="AH48" s="202"/>
      <c r="AI48" s="202"/>
      <c r="AJ48" s="202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</row>
    <row r="49" spans="1:55" s="4" customFormat="1" ht="12" customHeight="1">
      <c r="A49" s="121">
        <v>2750</v>
      </c>
      <c r="B49" s="121"/>
      <c r="C49" s="202">
        <v>159</v>
      </c>
      <c r="D49" s="202"/>
      <c r="E49" s="202">
        <v>158</v>
      </c>
      <c r="F49" s="202"/>
      <c r="G49" s="202">
        <v>156</v>
      </c>
      <c r="H49" s="202"/>
      <c r="I49" s="202">
        <v>155</v>
      </c>
      <c r="J49" s="202"/>
      <c r="K49" s="202">
        <v>154</v>
      </c>
      <c r="L49" s="202"/>
      <c r="M49" s="202">
        <v>154</v>
      </c>
      <c r="N49" s="202"/>
      <c r="O49" s="202">
        <v>153</v>
      </c>
      <c r="P49" s="202"/>
      <c r="Q49" s="202">
        <v>153</v>
      </c>
      <c r="R49" s="202"/>
      <c r="S49" s="202">
        <v>151</v>
      </c>
      <c r="T49" s="202"/>
      <c r="U49" s="202">
        <v>151</v>
      </c>
      <c r="V49" s="202"/>
      <c r="W49" s="202">
        <v>150</v>
      </c>
      <c r="X49" s="202"/>
      <c r="Y49" s="202">
        <v>168</v>
      </c>
      <c r="Z49" s="202"/>
      <c r="AA49" s="202">
        <v>168</v>
      </c>
      <c r="AB49" s="202"/>
      <c r="AC49" s="202">
        <v>176</v>
      </c>
      <c r="AD49" s="202"/>
      <c r="AE49" s="202"/>
      <c r="AF49" s="202"/>
      <c r="AG49" s="202"/>
      <c r="AH49" s="202"/>
      <c r="AI49" s="202"/>
      <c r="AJ49" s="202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</row>
    <row r="50" spans="1:55" s="4" customFormat="1" ht="12" customHeight="1">
      <c r="A50" s="121">
        <v>3000</v>
      </c>
      <c r="B50" s="121"/>
      <c r="C50" s="202">
        <v>155</v>
      </c>
      <c r="D50" s="202"/>
      <c r="E50" s="202">
        <v>154</v>
      </c>
      <c r="F50" s="202"/>
      <c r="G50" s="202">
        <v>153</v>
      </c>
      <c r="H50" s="202"/>
      <c r="I50" s="202">
        <v>151</v>
      </c>
      <c r="J50" s="202"/>
      <c r="K50" s="202">
        <v>151</v>
      </c>
      <c r="L50" s="202"/>
      <c r="M50" s="202">
        <v>150</v>
      </c>
      <c r="N50" s="202"/>
      <c r="O50" s="202">
        <v>149</v>
      </c>
      <c r="P50" s="202"/>
      <c r="Q50" s="202">
        <v>149</v>
      </c>
      <c r="R50" s="202"/>
      <c r="S50" s="202">
        <v>148</v>
      </c>
      <c r="T50" s="202"/>
      <c r="U50" s="202">
        <v>148</v>
      </c>
      <c r="V50" s="202"/>
      <c r="W50" s="202">
        <v>148</v>
      </c>
      <c r="X50" s="202"/>
      <c r="Y50" s="202">
        <v>163</v>
      </c>
      <c r="Z50" s="202"/>
      <c r="AA50" s="202">
        <v>163</v>
      </c>
      <c r="AB50" s="202"/>
      <c r="AC50" s="202"/>
      <c r="AD50" s="202"/>
      <c r="AE50" s="202"/>
      <c r="AF50" s="202"/>
      <c r="AG50" s="202"/>
      <c r="AH50" s="202"/>
      <c r="AI50" s="202"/>
      <c r="AJ50" s="202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</row>
    <row r="51" spans="1:36" s="4" customFormat="1" ht="8.25" customHeight="1">
      <c r="A51" s="24"/>
      <c r="B51" s="24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</row>
    <row r="52" spans="1:36" s="4" customFormat="1" ht="9" customHeight="1">
      <c r="A52" s="160" t="s">
        <v>39</v>
      </c>
      <c r="B52" s="160"/>
      <c r="C52" s="160"/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</row>
    <row r="53" spans="1:36" s="4" customFormat="1" ht="12" customHeight="1">
      <c r="A53" s="121" t="s">
        <v>0</v>
      </c>
      <c r="B53" s="121"/>
      <c r="C53" s="121">
        <v>3000</v>
      </c>
      <c r="D53" s="121"/>
      <c r="E53" s="121">
        <v>3250</v>
      </c>
      <c r="F53" s="121"/>
      <c r="G53" s="121">
        <v>3500</v>
      </c>
      <c r="H53" s="121"/>
      <c r="I53" s="121">
        <v>3750</v>
      </c>
      <c r="J53" s="121"/>
      <c r="K53" s="121">
        <v>4000</v>
      </c>
      <c r="L53" s="121"/>
      <c r="M53" s="121">
        <v>4250</v>
      </c>
      <c r="N53" s="121"/>
      <c r="O53" s="121">
        <v>4500</v>
      </c>
      <c r="P53" s="121"/>
      <c r="Q53" s="121">
        <v>4750</v>
      </c>
      <c r="R53" s="121"/>
      <c r="S53" s="121">
        <v>5000</v>
      </c>
      <c r="T53" s="121"/>
      <c r="U53" s="121">
        <v>5250</v>
      </c>
      <c r="V53" s="121"/>
      <c r="W53" s="121">
        <v>5500</v>
      </c>
      <c r="X53" s="121"/>
      <c r="Y53" s="121">
        <v>5750</v>
      </c>
      <c r="Z53" s="121"/>
      <c r="AA53" s="121">
        <v>6000</v>
      </c>
      <c r="AB53" s="121"/>
      <c r="AC53" s="121">
        <v>6250</v>
      </c>
      <c r="AD53" s="121"/>
      <c r="AE53" s="121">
        <v>6500</v>
      </c>
      <c r="AF53" s="121"/>
      <c r="AG53" s="121">
        <v>6750</v>
      </c>
      <c r="AH53" s="121"/>
      <c r="AI53" s="121">
        <v>7000</v>
      </c>
      <c r="AJ53" s="121"/>
    </row>
    <row r="54" spans="1:36" s="4" customFormat="1" ht="12" customHeight="1">
      <c r="A54" s="121">
        <v>1000</v>
      </c>
      <c r="B54" s="121"/>
      <c r="C54" s="201">
        <f aca="true" t="shared" si="30" ref="C54:C62">C$41*$A54*C42/1000000*$AI$11</f>
        <v>28345.800000000003</v>
      </c>
      <c r="D54" s="201">
        <f aca="true" t="shared" si="31" ref="D54:D62">D$35*$A54*D42/1000000*$U$8</f>
        <v>0</v>
      </c>
      <c r="E54" s="201">
        <f aca="true" t="shared" si="32" ref="E54:E62">E$41*$A54*E42/1000000*$AI$11</f>
        <v>30449.9</v>
      </c>
      <c r="F54" s="201">
        <f aca="true" t="shared" si="33" ref="F54:F62">F$35*$A54*F42/1000000*$U$8</f>
        <v>0</v>
      </c>
      <c r="G54" s="201">
        <f aca="true" t="shared" si="34" ref="G54:G62">G$41*$A54*G42/1000000*$AI$11</f>
        <v>32514.300000000003</v>
      </c>
      <c r="H54" s="201">
        <f aca="true" t="shared" si="35" ref="H54:H62">H$35*$A54*H42/1000000*$U$8</f>
        <v>0</v>
      </c>
      <c r="I54" s="201">
        <f aca="true" t="shared" si="36" ref="I54:I62">I$41*$A54*I42/1000000*$AI$11</f>
        <v>34687.875</v>
      </c>
      <c r="J54" s="201">
        <f aca="true" t="shared" si="37" ref="J54:J62">J$35*$A54*J42/1000000*$U$8</f>
        <v>0</v>
      </c>
      <c r="K54" s="201">
        <f aca="true" t="shared" si="38" ref="K54:K62">K$41*$A54*K42/1000000*$AI$11</f>
        <v>36682.8</v>
      </c>
      <c r="L54" s="201">
        <f aca="true" t="shared" si="39" ref="L54:L62">L$35*$A54*L42/1000000*$U$8</f>
        <v>0</v>
      </c>
      <c r="M54" s="201">
        <f aca="true" t="shared" si="40" ref="M54:M62">M$41*$A54*M42/1000000*$AI$11</f>
        <v>38806.75</v>
      </c>
      <c r="N54" s="201">
        <f aca="true" t="shared" si="41" ref="N54:N62">N$35*$A54*N42/1000000*$U$8</f>
        <v>0</v>
      </c>
      <c r="O54" s="201">
        <f aca="true" t="shared" si="42" ref="O54:O62">O$41*$A54*O42/1000000*$AI$11</f>
        <v>40910.850000000006</v>
      </c>
      <c r="P54" s="201">
        <f aca="true" t="shared" si="43" ref="P54:P62">P$35*$A54*P42/1000000*$U$8</f>
        <v>0</v>
      </c>
      <c r="Q54" s="201">
        <f aca="true" t="shared" si="44" ref="Q54:Q62">Q$41*$A54*Q42/1000000*$AI$11</f>
        <v>42995.100000000006</v>
      </c>
      <c r="R54" s="201">
        <f aca="true" t="shared" si="45" ref="R54:R62">R$35*$A54*R42/1000000*$U$8</f>
        <v>0</v>
      </c>
      <c r="S54" s="201">
        <f aca="true" t="shared" si="46" ref="S54:S62">S$41*$A54*S42/1000000*$AI$11</f>
        <v>44861</v>
      </c>
      <c r="T54" s="201">
        <f aca="true" t="shared" si="47" ref="T54:T62">T$35*$A54*T42/1000000*$U$8</f>
        <v>0</v>
      </c>
      <c r="U54" s="201">
        <f aca="true" t="shared" si="48" ref="U54:U62">U$41*$A54*U42/1000000*$AI$11</f>
        <v>47104.05</v>
      </c>
      <c r="V54" s="201">
        <f aca="true" t="shared" si="49" ref="V54:V62">V$35*$A54*V42/1000000*$U$8</f>
        <v>0</v>
      </c>
      <c r="W54" s="201">
        <f aca="true" t="shared" si="50" ref="W54:W62">W$41*$A54*W42/1000000*$AI$11</f>
        <v>49128.75</v>
      </c>
      <c r="X54" s="201">
        <f aca="true" t="shared" si="51" ref="X54:X62">X$35*$A54*X42/1000000*$U$8</f>
        <v>0</v>
      </c>
      <c r="Y54" s="201">
        <f aca="true" t="shared" si="52" ref="Y54:Y62">Y$41*$A54*Y42/1000000*$AI$11</f>
        <v>54329.450000000004</v>
      </c>
      <c r="Z54" s="201">
        <f aca="true" t="shared" si="53" ref="Z54:Z62">Z$35*$A54*Z42/1000000*$U$8</f>
        <v>0</v>
      </c>
      <c r="AA54" s="201">
        <f aca="true" t="shared" si="54" ref="AA54:AA62">AA$41*$A54*AA42/1000000*$AI$11</f>
        <v>56215.200000000004</v>
      </c>
      <c r="AB54" s="201">
        <f aca="true" t="shared" si="55" ref="AB54:AB62">AB$35*$A54*AB42/1000000*$U$8</f>
        <v>0</v>
      </c>
      <c r="AC54" s="201">
        <f aca="true" t="shared" si="56" ref="AC54:AC61">AC$41*$A54*AC42/1000000*$AI$11</f>
        <v>61535.00000000001</v>
      </c>
      <c r="AD54" s="201">
        <f aca="true" t="shared" si="57" ref="AD54:AD61">AD$35*$A54*AD42/1000000*$U$8</f>
        <v>0</v>
      </c>
      <c r="AE54" s="201">
        <f aca="true" t="shared" si="58" ref="AE54:AE59">AE$41*$A54*AE42/1000000*$AI$11</f>
        <v>63996.4</v>
      </c>
      <c r="AF54" s="201">
        <f aca="true" t="shared" si="59" ref="AF54:AF59">AF$35*$A54*AF42/1000000*$U$8</f>
        <v>0</v>
      </c>
      <c r="AG54" s="201">
        <f>AG$41*$A54*AG42/1000000*$AI$11</f>
        <v>66725.77500000001</v>
      </c>
      <c r="AH54" s="201">
        <f>AH$35*$A54*AH42/1000000*$U$8</f>
        <v>0</v>
      </c>
      <c r="AI54" s="201">
        <f>AI$41*$A54*AI42/1000000*$AI$11</f>
        <v>69197.1</v>
      </c>
      <c r="AJ54" s="201">
        <f>AJ$35*$A54*AJ42/1000000*$U$8</f>
        <v>0</v>
      </c>
    </row>
    <row r="55" spans="1:36" s="4" customFormat="1" ht="12" customHeight="1">
      <c r="A55" s="121">
        <v>1250</v>
      </c>
      <c r="B55" s="121"/>
      <c r="C55" s="201">
        <f t="shared" si="30"/>
        <v>31859.250000000004</v>
      </c>
      <c r="D55" s="201">
        <f t="shared" si="31"/>
        <v>0</v>
      </c>
      <c r="E55" s="201">
        <f t="shared" si="32"/>
        <v>34030.34375</v>
      </c>
      <c r="F55" s="201">
        <f t="shared" si="33"/>
        <v>0</v>
      </c>
      <c r="G55" s="201">
        <f t="shared" si="34"/>
        <v>36474.375</v>
      </c>
      <c r="H55" s="201">
        <f t="shared" si="35"/>
        <v>0</v>
      </c>
      <c r="I55" s="201">
        <f t="shared" si="36"/>
        <v>38893.59375</v>
      </c>
      <c r="J55" s="201">
        <f t="shared" si="37"/>
        <v>0</v>
      </c>
      <c r="K55" s="201">
        <f t="shared" si="38"/>
        <v>41288</v>
      </c>
      <c r="L55" s="201">
        <f t="shared" si="39"/>
        <v>0</v>
      </c>
      <c r="M55" s="201">
        <f t="shared" si="40"/>
        <v>43446.6875</v>
      </c>
      <c r="N55" s="201">
        <f t="shared" si="41"/>
        <v>0</v>
      </c>
      <c r="O55" s="201">
        <f t="shared" si="42"/>
        <v>45779.0625</v>
      </c>
      <c r="P55" s="201">
        <f t="shared" si="43"/>
        <v>0</v>
      </c>
      <c r="Q55" s="201">
        <f t="shared" si="44"/>
        <v>48086.625</v>
      </c>
      <c r="R55" s="201">
        <f t="shared" si="45"/>
        <v>0</v>
      </c>
      <c r="S55" s="201">
        <f t="shared" si="46"/>
        <v>50617.5</v>
      </c>
      <c r="T55" s="201">
        <f t="shared" si="47"/>
        <v>0</v>
      </c>
      <c r="U55" s="201">
        <f t="shared" si="48"/>
        <v>52887.84375000001</v>
      </c>
      <c r="V55" s="201">
        <f t="shared" si="49"/>
        <v>0</v>
      </c>
      <c r="W55" s="201">
        <f t="shared" si="50"/>
        <v>55406.31250000001</v>
      </c>
      <c r="X55" s="201">
        <f t="shared" si="51"/>
        <v>0</v>
      </c>
      <c r="Y55" s="201">
        <f t="shared" si="52"/>
        <v>60207.53125000001</v>
      </c>
      <c r="Z55" s="201">
        <f t="shared" si="53"/>
        <v>0</v>
      </c>
      <c r="AA55" s="201">
        <f t="shared" si="54"/>
        <v>62527.50000000001</v>
      </c>
      <c r="AB55" s="201">
        <f t="shared" si="55"/>
        <v>0</v>
      </c>
      <c r="AC55" s="201">
        <f t="shared" si="56"/>
        <v>68544.53125</v>
      </c>
      <c r="AD55" s="201">
        <f t="shared" si="57"/>
        <v>0</v>
      </c>
      <c r="AE55" s="201">
        <f t="shared" si="58"/>
        <v>71286.3125</v>
      </c>
      <c r="AF55" s="201">
        <f t="shared" si="59"/>
        <v>0</v>
      </c>
      <c r="AG55" s="201">
        <f>AG$41*$A55*AG43/1000000*$AI$11</f>
        <v>77042.8125</v>
      </c>
      <c r="AH55" s="201">
        <f>AH$35*$A55*AH43/1000000*$U$8</f>
        <v>0</v>
      </c>
      <c r="AI55" s="201">
        <f>AI$41*$A55*AI43/1000000*$AI$11</f>
        <v>79896.25</v>
      </c>
      <c r="AJ55" s="201">
        <f>AJ$35*$A55*AJ43/1000000*$U$8</f>
        <v>0</v>
      </c>
    </row>
    <row r="56" spans="1:36" s="4" customFormat="1" ht="12" customHeight="1">
      <c r="A56" s="121">
        <v>1500</v>
      </c>
      <c r="B56" s="121"/>
      <c r="C56" s="201">
        <f t="shared" si="30"/>
        <v>35015.4</v>
      </c>
      <c r="D56" s="201">
        <f t="shared" si="31"/>
        <v>0</v>
      </c>
      <c r="E56" s="201">
        <f t="shared" si="32"/>
        <v>37739.8125</v>
      </c>
      <c r="F56" s="201">
        <f t="shared" si="33"/>
        <v>0</v>
      </c>
      <c r="G56" s="201">
        <f t="shared" si="34"/>
        <v>40434.450000000004</v>
      </c>
      <c r="H56" s="201">
        <f t="shared" si="35"/>
        <v>0</v>
      </c>
      <c r="I56" s="201">
        <f t="shared" si="36"/>
        <v>43099.3125</v>
      </c>
      <c r="J56" s="201">
        <f t="shared" si="37"/>
        <v>0</v>
      </c>
      <c r="K56" s="201">
        <f t="shared" si="38"/>
        <v>45496.200000000004</v>
      </c>
      <c r="L56" s="201">
        <f t="shared" si="39"/>
        <v>0</v>
      </c>
      <c r="M56" s="201">
        <f t="shared" si="40"/>
        <v>48086.625</v>
      </c>
      <c r="N56" s="201">
        <f t="shared" si="41"/>
        <v>0</v>
      </c>
      <c r="O56" s="201">
        <f t="shared" si="42"/>
        <v>50647.275</v>
      </c>
      <c r="P56" s="201">
        <f t="shared" si="43"/>
        <v>0</v>
      </c>
      <c r="Q56" s="201">
        <f t="shared" si="44"/>
        <v>53461.012500000004</v>
      </c>
      <c r="R56" s="201">
        <f t="shared" si="45"/>
        <v>0</v>
      </c>
      <c r="S56" s="201">
        <f t="shared" si="46"/>
        <v>55977.00000000001</v>
      </c>
      <c r="T56" s="201">
        <f t="shared" si="47"/>
        <v>0</v>
      </c>
      <c r="U56" s="201">
        <f t="shared" si="48"/>
        <v>58775.850000000006</v>
      </c>
      <c r="V56" s="201">
        <f t="shared" si="49"/>
        <v>0</v>
      </c>
      <c r="W56" s="201">
        <f t="shared" si="50"/>
        <v>60919.65</v>
      </c>
      <c r="X56" s="201">
        <f t="shared" si="51"/>
        <v>0</v>
      </c>
      <c r="Y56" s="201">
        <f t="shared" si="52"/>
        <v>66770.4375</v>
      </c>
      <c r="Z56" s="201">
        <f t="shared" si="53"/>
        <v>0</v>
      </c>
      <c r="AA56" s="201">
        <f t="shared" si="54"/>
        <v>69673.5</v>
      </c>
      <c r="AB56" s="201">
        <f t="shared" si="55"/>
        <v>0</v>
      </c>
      <c r="AC56" s="201">
        <f t="shared" si="56"/>
        <v>75554.0625</v>
      </c>
      <c r="AD56" s="201">
        <f t="shared" si="57"/>
        <v>0</v>
      </c>
      <c r="AE56" s="201">
        <f t="shared" si="58"/>
        <v>78576.225</v>
      </c>
      <c r="AF56" s="201">
        <f t="shared" si="59"/>
        <v>0</v>
      </c>
      <c r="AG56" s="201">
        <f>AG$41*$A56*AG44/1000000*$AI$11</f>
        <v>87627.82500000001</v>
      </c>
      <c r="AH56" s="201">
        <f>AH$35*$A56*AH44/1000000*$U$8</f>
        <v>0</v>
      </c>
      <c r="AI56" s="201">
        <f>AI$41*$A56*AI44/1000000*$AI$11</f>
        <v>90873.3</v>
      </c>
      <c r="AJ56" s="201">
        <f>AJ$35*$A56*AJ44/1000000*$U$8</f>
        <v>0</v>
      </c>
    </row>
    <row r="57" spans="1:36" s="4" customFormat="1" ht="12" customHeight="1">
      <c r="A57" s="121">
        <v>1750</v>
      </c>
      <c r="B57" s="121"/>
      <c r="C57" s="201">
        <f t="shared" si="30"/>
        <v>38558.625</v>
      </c>
      <c r="D57" s="201">
        <f t="shared" si="31"/>
        <v>0</v>
      </c>
      <c r="E57" s="201">
        <f t="shared" si="32"/>
        <v>41546.05</v>
      </c>
      <c r="F57" s="201">
        <f t="shared" si="33"/>
        <v>0</v>
      </c>
      <c r="G57" s="201">
        <f t="shared" si="34"/>
        <v>44498.7375</v>
      </c>
      <c r="H57" s="201">
        <f t="shared" si="35"/>
        <v>0</v>
      </c>
      <c r="I57" s="201">
        <f t="shared" si="36"/>
        <v>47156.15625</v>
      </c>
      <c r="J57" s="201">
        <f t="shared" si="37"/>
        <v>0</v>
      </c>
      <c r="K57" s="201">
        <f t="shared" si="38"/>
        <v>50022</v>
      </c>
      <c r="L57" s="201">
        <f t="shared" si="39"/>
        <v>0</v>
      </c>
      <c r="M57" s="201">
        <f t="shared" si="40"/>
        <v>52853.106250000004</v>
      </c>
      <c r="N57" s="201">
        <f t="shared" si="41"/>
        <v>0</v>
      </c>
      <c r="O57" s="201">
        <f t="shared" si="42"/>
        <v>55649.475000000006</v>
      </c>
      <c r="P57" s="201">
        <f t="shared" si="43"/>
        <v>0</v>
      </c>
      <c r="Q57" s="201">
        <f t="shared" si="44"/>
        <v>58741.1125</v>
      </c>
      <c r="R57" s="201">
        <f t="shared" si="45"/>
        <v>0</v>
      </c>
      <c r="S57" s="201">
        <f t="shared" si="46"/>
        <v>61138.00000000001</v>
      </c>
      <c r="T57" s="201">
        <f t="shared" si="47"/>
        <v>0</v>
      </c>
      <c r="U57" s="201">
        <f t="shared" si="48"/>
        <v>64194.9</v>
      </c>
      <c r="V57" s="201">
        <f t="shared" si="49"/>
        <v>0</v>
      </c>
      <c r="W57" s="201">
        <f t="shared" si="50"/>
        <v>66869.6875</v>
      </c>
      <c r="X57" s="201">
        <f t="shared" si="51"/>
        <v>0</v>
      </c>
      <c r="Y57" s="201">
        <f t="shared" si="52"/>
        <v>75901.4375</v>
      </c>
      <c r="Z57" s="201">
        <f t="shared" si="53"/>
        <v>0</v>
      </c>
      <c r="AA57" s="201">
        <f t="shared" si="54"/>
        <v>78784.65000000001</v>
      </c>
      <c r="AB57" s="201">
        <f t="shared" si="55"/>
        <v>0</v>
      </c>
      <c r="AC57" s="201">
        <f t="shared" si="56"/>
        <v>85106.875</v>
      </c>
      <c r="AD57" s="201">
        <f t="shared" si="57"/>
        <v>0</v>
      </c>
      <c r="AE57" s="201">
        <f t="shared" si="58"/>
        <v>88059.5625</v>
      </c>
      <c r="AF57" s="201">
        <f t="shared" si="59"/>
        <v>0</v>
      </c>
      <c r="AG57" s="201">
        <f>AG$41*$A57*AG45/1000000*$AI$11</f>
        <v>98480.8125</v>
      </c>
      <c r="AH57" s="201">
        <f>AH$35*$A57*AH45/1000000*$U$8</f>
        <v>0</v>
      </c>
      <c r="AI57" s="201"/>
      <c r="AJ57" s="201"/>
    </row>
    <row r="58" spans="1:36" s="4" customFormat="1" ht="12" customHeight="1">
      <c r="A58" s="121">
        <v>2000</v>
      </c>
      <c r="B58" s="121"/>
      <c r="C58" s="201">
        <f t="shared" si="30"/>
        <v>41923.200000000004</v>
      </c>
      <c r="D58" s="201">
        <f t="shared" si="31"/>
        <v>0</v>
      </c>
      <c r="E58" s="201">
        <f t="shared" si="32"/>
        <v>45158.75</v>
      </c>
      <c r="F58" s="201">
        <f t="shared" si="33"/>
        <v>0</v>
      </c>
      <c r="G58" s="201">
        <f t="shared" si="34"/>
        <v>48354.600000000006</v>
      </c>
      <c r="H58" s="201">
        <f t="shared" si="35"/>
        <v>0</v>
      </c>
      <c r="I58" s="201">
        <f t="shared" si="36"/>
        <v>51510.75000000001</v>
      </c>
      <c r="J58" s="201">
        <f t="shared" si="37"/>
        <v>0</v>
      </c>
      <c r="K58" s="201">
        <f t="shared" si="38"/>
        <v>54309.600000000006</v>
      </c>
      <c r="L58" s="201">
        <f t="shared" si="39"/>
        <v>0</v>
      </c>
      <c r="M58" s="201">
        <f t="shared" si="40"/>
        <v>57366.50000000001</v>
      </c>
      <c r="N58" s="201">
        <f t="shared" si="41"/>
        <v>0</v>
      </c>
      <c r="O58" s="201">
        <f t="shared" si="42"/>
        <v>60383.700000000004</v>
      </c>
      <c r="P58" s="201">
        <f t="shared" si="43"/>
        <v>0</v>
      </c>
      <c r="Q58" s="201">
        <f t="shared" si="44"/>
        <v>63738.350000000006</v>
      </c>
      <c r="R58" s="201">
        <f t="shared" si="45"/>
        <v>0</v>
      </c>
      <c r="S58" s="201">
        <f t="shared" si="46"/>
        <v>66696</v>
      </c>
      <c r="T58" s="201">
        <f t="shared" si="47"/>
        <v>0</v>
      </c>
      <c r="U58" s="201">
        <f t="shared" si="48"/>
        <v>70030.8</v>
      </c>
      <c r="V58" s="201">
        <f t="shared" si="49"/>
        <v>0</v>
      </c>
      <c r="W58" s="201">
        <f t="shared" si="50"/>
        <v>72492.20000000001</v>
      </c>
      <c r="X58" s="201">
        <f t="shared" si="51"/>
        <v>0</v>
      </c>
      <c r="Y58" s="201">
        <f t="shared" si="52"/>
        <v>83548.65000000001</v>
      </c>
      <c r="Z58" s="201">
        <f t="shared" si="53"/>
        <v>0</v>
      </c>
      <c r="AA58" s="201">
        <f t="shared" si="54"/>
        <v>87181.20000000001</v>
      </c>
      <c r="AB58" s="201">
        <f t="shared" si="55"/>
        <v>0</v>
      </c>
      <c r="AC58" s="201">
        <f t="shared" si="56"/>
        <v>93791.25</v>
      </c>
      <c r="AD58" s="201">
        <f t="shared" si="57"/>
        <v>0</v>
      </c>
      <c r="AE58" s="201">
        <f t="shared" si="58"/>
        <v>97026.8</v>
      </c>
      <c r="AF58" s="201">
        <f t="shared" si="59"/>
        <v>0</v>
      </c>
      <c r="AG58" s="201"/>
      <c r="AH58" s="201"/>
      <c r="AI58" s="201"/>
      <c r="AJ58" s="201"/>
    </row>
    <row r="59" spans="1:36" s="4" customFormat="1" ht="12" customHeight="1">
      <c r="A59" s="121">
        <v>2250</v>
      </c>
      <c r="B59" s="121"/>
      <c r="C59" s="201">
        <f t="shared" si="30"/>
        <v>45287.775</v>
      </c>
      <c r="D59" s="201">
        <f t="shared" si="31"/>
        <v>0</v>
      </c>
      <c r="E59" s="201">
        <f t="shared" si="32"/>
        <v>48771.450000000004</v>
      </c>
      <c r="F59" s="201">
        <f t="shared" si="33"/>
        <v>0</v>
      </c>
      <c r="G59" s="201">
        <f t="shared" si="34"/>
        <v>51897.825000000004</v>
      </c>
      <c r="H59" s="201">
        <f t="shared" si="35"/>
        <v>0</v>
      </c>
      <c r="I59" s="201">
        <f t="shared" si="36"/>
        <v>55269.84375000001</v>
      </c>
      <c r="J59" s="201">
        <f t="shared" si="37"/>
        <v>0</v>
      </c>
      <c r="K59" s="201">
        <f t="shared" si="38"/>
        <v>58954.50000000001</v>
      </c>
      <c r="L59" s="201">
        <f t="shared" si="39"/>
        <v>0</v>
      </c>
      <c r="M59" s="201">
        <f t="shared" si="40"/>
        <v>62259.525</v>
      </c>
      <c r="N59" s="201">
        <f t="shared" si="41"/>
        <v>0</v>
      </c>
      <c r="O59" s="201">
        <f t="shared" si="42"/>
        <v>65519.887500000004</v>
      </c>
      <c r="P59" s="201">
        <f t="shared" si="43"/>
        <v>0</v>
      </c>
      <c r="Q59" s="201">
        <f t="shared" si="44"/>
        <v>69159.88125</v>
      </c>
      <c r="R59" s="201">
        <f t="shared" si="45"/>
        <v>0</v>
      </c>
      <c r="S59" s="201">
        <f t="shared" si="46"/>
        <v>71906.625</v>
      </c>
      <c r="T59" s="201">
        <f t="shared" si="47"/>
        <v>0</v>
      </c>
      <c r="U59" s="201">
        <f t="shared" si="48"/>
        <v>75501.95625</v>
      </c>
      <c r="V59" s="201">
        <f t="shared" si="49"/>
        <v>0</v>
      </c>
      <c r="W59" s="201">
        <f t="shared" si="50"/>
        <v>78606</v>
      </c>
      <c r="X59" s="201">
        <f t="shared" si="51"/>
        <v>0</v>
      </c>
      <c r="Y59" s="201">
        <f t="shared" si="52"/>
        <v>92451.375</v>
      </c>
      <c r="Z59" s="201">
        <f t="shared" si="53"/>
        <v>0</v>
      </c>
      <c r="AA59" s="201">
        <f t="shared" si="54"/>
        <v>96471</v>
      </c>
      <c r="AB59" s="201">
        <f t="shared" si="55"/>
        <v>0</v>
      </c>
      <c r="AC59" s="201">
        <f t="shared" si="56"/>
        <v>100490.625</v>
      </c>
      <c r="AD59" s="201">
        <f t="shared" si="57"/>
        <v>0</v>
      </c>
      <c r="AE59" s="201">
        <f t="shared" si="58"/>
        <v>104510.25000000001</v>
      </c>
      <c r="AF59" s="201">
        <f t="shared" si="59"/>
        <v>0</v>
      </c>
      <c r="AG59" s="201"/>
      <c r="AH59" s="201"/>
      <c r="AI59" s="201"/>
      <c r="AJ59" s="201"/>
    </row>
    <row r="60" spans="1:36" s="4" customFormat="1" ht="12" customHeight="1">
      <c r="A60" s="121">
        <v>2500</v>
      </c>
      <c r="B60" s="121"/>
      <c r="C60" s="201">
        <f t="shared" si="30"/>
        <v>48831</v>
      </c>
      <c r="D60" s="201">
        <f t="shared" si="31"/>
        <v>0</v>
      </c>
      <c r="E60" s="201">
        <f t="shared" si="32"/>
        <v>52577.68750000001</v>
      </c>
      <c r="F60" s="201">
        <f t="shared" si="33"/>
        <v>0</v>
      </c>
      <c r="G60" s="201">
        <f t="shared" si="34"/>
        <v>55927.37500000001</v>
      </c>
      <c r="H60" s="201">
        <f t="shared" si="35"/>
        <v>0</v>
      </c>
      <c r="I60" s="201">
        <f t="shared" si="36"/>
        <v>59550.00000000001</v>
      </c>
      <c r="J60" s="201">
        <f t="shared" si="37"/>
        <v>0</v>
      </c>
      <c r="K60" s="201">
        <f t="shared" si="38"/>
        <v>63123.00000000001</v>
      </c>
      <c r="L60" s="201">
        <f t="shared" si="39"/>
        <v>0</v>
      </c>
      <c r="M60" s="201">
        <f t="shared" si="40"/>
        <v>66646.375</v>
      </c>
      <c r="N60" s="201">
        <f t="shared" si="41"/>
        <v>0</v>
      </c>
      <c r="O60" s="201">
        <f t="shared" si="42"/>
        <v>70566.75</v>
      </c>
      <c r="P60" s="201">
        <f t="shared" si="43"/>
        <v>0</v>
      </c>
      <c r="Q60" s="201">
        <f t="shared" si="44"/>
        <v>73544.25</v>
      </c>
      <c r="R60" s="201">
        <f t="shared" si="45"/>
        <v>0</v>
      </c>
      <c r="S60" s="201">
        <f t="shared" si="46"/>
        <v>77415</v>
      </c>
      <c r="T60" s="201">
        <f t="shared" si="47"/>
        <v>0</v>
      </c>
      <c r="U60" s="201">
        <f t="shared" si="48"/>
        <v>80764.6875</v>
      </c>
      <c r="V60" s="201">
        <f t="shared" si="49"/>
        <v>0</v>
      </c>
      <c r="W60" s="201">
        <f t="shared" si="50"/>
        <v>84610.625</v>
      </c>
      <c r="X60" s="201">
        <f t="shared" si="51"/>
        <v>0</v>
      </c>
      <c r="Y60" s="201">
        <f t="shared" si="52"/>
        <v>96446.1875</v>
      </c>
      <c r="Z60" s="201">
        <f t="shared" si="53"/>
        <v>0</v>
      </c>
      <c r="AA60" s="201">
        <f t="shared" si="54"/>
        <v>100639.5</v>
      </c>
      <c r="AB60" s="201">
        <f t="shared" si="55"/>
        <v>0</v>
      </c>
      <c r="AC60" s="201">
        <f t="shared" si="56"/>
        <v>110415.62500000001</v>
      </c>
      <c r="AD60" s="201">
        <f t="shared" si="57"/>
        <v>0</v>
      </c>
      <c r="AE60" s="201"/>
      <c r="AF60" s="201"/>
      <c r="AG60" s="201"/>
      <c r="AH60" s="201"/>
      <c r="AI60" s="201"/>
      <c r="AJ60" s="201"/>
    </row>
    <row r="61" spans="1:36" s="4" customFormat="1" ht="12" customHeight="1">
      <c r="A61" s="121">
        <v>2750</v>
      </c>
      <c r="B61" s="121"/>
      <c r="C61" s="201">
        <f t="shared" si="30"/>
        <v>52076.475000000006</v>
      </c>
      <c r="D61" s="201">
        <f t="shared" si="31"/>
        <v>0</v>
      </c>
      <c r="E61" s="201">
        <f t="shared" si="32"/>
        <v>56061.3625</v>
      </c>
      <c r="F61" s="201">
        <f t="shared" si="33"/>
        <v>0</v>
      </c>
      <c r="G61" s="201">
        <f t="shared" si="34"/>
        <v>59609.55</v>
      </c>
      <c r="H61" s="201">
        <f t="shared" si="35"/>
        <v>0</v>
      </c>
      <c r="I61" s="201">
        <f t="shared" si="36"/>
        <v>63457.96875000001</v>
      </c>
      <c r="J61" s="201">
        <f t="shared" si="37"/>
        <v>0</v>
      </c>
      <c r="K61" s="201">
        <f t="shared" si="38"/>
        <v>67251.8</v>
      </c>
      <c r="L61" s="201">
        <f t="shared" si="39"/>
        <v>0</v>
      </c>
      <c r="M61" s="201">
        <f t="shared" si="40"/>
        <v>71455.0375</v>
      </c>
      <c r="N61" s="201">
        <f t="shared" si="41"/>
        <v>0</v>
      </c>
      <c r="O61" s="201">
        <f t="shared" si="42"/>
        <v>75166.9875</v>
      </c>
      <c r="P61" s="201">
        <f t="shared" si="43"/>
        <v>0</v>
      </c>
      <c r="Q61" s="201">
        <f t="shared" si="44"/>
        <v>79342.93125000001</v>
      </c>
      <c r="R61" s="201">
        <f t="shared" si="45"/>
        <v>0</v>
      </c>
      <c r="S61" s="201">
        <f t="shared" si="46"/>
        <v>82427.125</v>
      </c>
      <c r="T61" s="201">
        <f t="shared" si="47"/>
        <v>0</v>
      </c>
      <c r="U61" s="201">
        <f t="shared" si="48"/>
        <v>86548.48125000001</v>
      </c>
      <c r="V61" s="201">
        <f t="shared" si="49"/>
        <v>0</v>
      </c>
      <c r="W61" s="201">
        <f t="shared" si="50"/>
        <v>90069.375</v>
      </c>
      <c r="X61" s="201">
        <f t="shared" si="51"/>
        <v>0</v>
      </c>
      <c r="Y61" s="201">
        <f t="shared" si="52"/>
        <v>105463.05</v>
      </c>
      <c r="Z61" s="201">
        <f t="shared" si="53"/>
        <v>0</v>
      </c>
      <c r="AA61" s="201">
        <f t="shared" si="54"/>
        <v>110048.40000000001</v>
      </c>
      <c r="AB61" s="201">
        <f t="shared" si="55"/>
        <v>0</v>
      </c>
      <c r="AC61" s="201">
        <f t="shared" si="56"/>
        <v>120092.50000000001</v>
      </c>
      <c r="AD61" s="201">
        <f t="shared" si="57"/>
        <v>0</v>
      </c>
      <c r="AE61" s="201"/>
      <c r="AF61" s="201"/>
      <c r="AG61" s="201"/>
      <c r="AH61" s="201"/>
      <c r="AI61" s="201"/>
      <c r="AJ61" s="201"/>
    </row>
    <row r="62" spans="1:36" s="4" customFormat="1" ht="12" customHeight="1">
      <c r="A62" s="121">
        <v>3000</v>
      </c>
      <c r="B62" s="121"/>
      <c r="C62" s="201">
        <f t="shared" si="30"/>
        <v>55381.50000000001</v>
      </c>
      <c r="D62" s="201">
        <f t="shared" si="31"/>
        <v>0</v>
      </c>
      <c r="E62" s="201">
        <f t="shared" si="32"/>
        <v>59609.55</v>
      </c>
      <c r="F62" s="201">
        <f t="shared" si="33"/>
        <v>0</v>
      </c>
      <c r="G62" s="201">
        <f t="shared" si="34"/>
        <v>63778.05</v>
      </c>
      <c r="H62" s="201">
        <f t="shared" si="35"/>
        <v>0</v>
      </c>
      <c r="I62" s="201">
        <f t="shared" si="36"/>
        <v>67440.375</v>
      </c>
      <c r="J62" s="201">
        <f t="shared" si="37"/>
        <v>0</v>
      </c>
      <c r="K62" s="201">
        <f t="shared" si="38"/>
        <v>71936.40000000001</v>
      </c>
      <c r="L62" s="201">
        <f t="shared" si="39"/>
        <v>0</v>
      </c>
      <c r="M62" s="201">
        <f t="shared" si="40"/>
        <v>75926.25</v>
      </c>
      <c r="N62" s="201">
        <f t="shared" si="41"/>
        <v>0</v>
      </c>
      <c r="O62" s="201">
        <f t="shared" si="42"/>
        <v>79856.55</v>
      </c>
      <c r="P62" s="201">
        <f t="shared" si="43"/>
        <v>0</v>
      </c>
      <c r="Q62" s="201">
        <f t="shared" si="44"/>
        <v>84293.02500000001</v>
      </c>
      <c r="R62" s="201">
        <f t="shared" si="45"/>
        <v>0</v>
      </c>
      <c r="S62" s="201">
        <f t="shared" si="46"/>
        <v>88134</v>
      </c>
      <c r="T62" s="201">
        <f t="shared" si="47"/>
        <v>0</v>
      </c>
      <c r="U62" s="201">
        <f t="shared" si="48"/>
        <v>92540.70000000001</v>
      </c>
      <c r="V62" s="201">
        <f t="shared" si="49"/>
        <v>0</v>
      </c>
      <c r="W62" s="201">
        <f t="shared" si="50"/>
        <v>96947.40000000001</v>
      </c>
      <c r="X62" s="201">
        <f t="shared" si="51"/>
        <v>0</v>
      </c>
      <c r="Y62" s="201">
        <f t="shared" si="52"/>
        <v>111626.475</v>
      </c>
      <c r="Z62" s="201">
        <f t="shared" si="53"/>
        <v>0</v>
      </c>
      <c r="AA62" s="201">
        <f t="shared" si="54"/>
        <v>116479.8</v>
      </c>
      <c r="AB62" s="201">
        <f t="shared" si="55"/>
        <v>0</v>
      </c>
      <c r="AC62" s="201"/>
      <c r="AD62" s="201"/>
      <c r="AE62" s="201"/>
      <c r="AF62" s="201"/>
      <c r="AG62" s="201"/>
      <c r="AH62" s="201"/>
      <c r="AI62" s="201"/>
      <c r="AJ62" s="201"/>
    </row>
    <row r="63" spans="1:25" ht="12.75">
      <c r="A63" s="118" t="s">
        <v>55</v>
      </c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</row>
    <row r="64" spans="1:25" ht="12.75">
      <c r="A64" s="119"/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</row>
    <row r="65" spans="1:25" ht="12.75">
      <c r="A65" s="119"/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</row>
    <row r="66" spans="1:25" ht="12.75">
      <c r="A66" s="119"/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</row>
    <row r="67" spans="1:25" ht="12.75">
      <c r="A67" s="120"/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</row>
  </sheetData>
  <sheetProtection selectLockedCells="1"/>
  <protectedRanges>
    <protectedRange sqref="C42:AJ50 V1:AJ7 V9:AJ10 V8 A1:U12 A14:AF14 A25:AJ25 V26:AF26 A26:T26 A27:AF27 A38:AJ39 A51:AJ51 A37:AF37 AG26:AJ37 AG14:AJ24 U40:AJ40 U13:AJ13 V12:AJ12 V11 AG11:AH11 C28:AF36 C54:AJ62 A53:AJ53 U52:AJ52 A41:AJ41 A24:AF24 C15:AF23" name="витрина"/>
    <protectedRange sqref="A15:B23 A42:B50 A28:B36 A54:B62" name="защита_2"/>
    <protectedRange sqref="AJ11 AD11" name="защита_5"/>
    <protectedRange sqref="AI11 AC11 AE11 AA11" name="бизнес_4_1"/>
    <protectedRange sqref="J52:T52" name="защита_6"/>
    <protectedRange sqref="K40:T40" name="защита_7"/>
    <protectedRange sqref="A40:I40" name="бизнес_4_1_1"/>
    <protectedRange sqref="K13:T13" name="защита_8"/>
    <protectedRange sqref="A13:I13" name="бизнес_4_1_2"/>
    <protectedRange sqref="A63:Y63 A65:Y67" name="бизнес_2"/>
    <protectedRange sqref="A64:Y64" name="бизнес_1_1"/>
  </protectedRanges>
  <mergeCells count="696">
    <mergeCell ref="A1:AJ1"/>
    <mergeCell ref="A2:AJ2"/>
    <mergeCell ref="A3:AJ3"/>
    <mergeCell ref="V4:AJ7"/>
    <mergeCell ref="A8:AJ8"/>
    <mergeCell ref="A9:P9"/>
    <mergeCell ref="R9:AJ9"/>
    <mergeCell ref="A11:AD11"/>
    <mergeCell ref="AE11:AH11"/>
    <mergeCell ref="AI11:AJ11"/>
    <mergeCell ref="A13:AF13"/>
    <mergeCell ref="A14:B14"/>
    <mergeCell ref="C14:D14"/>
    <mergeCell ref="E14:F14"/>
    <mergeCell ref="G14:H14"/>
    <mergeCell ref="I14:J14"/>
    <mergeCell ref="K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15:B15"/>
    <mergeCell ref="C15:D15"/>
    <mergeCell ref="E15:F15"/>
    <mergeCell ref="G15:H15"/>
    <mergeCell ref="I15:J15"/>
    <mergeCell ref="K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16:B16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17:B17"/>
    <mergeCell ref="C17:D17"/>
    <mergeCell ref="E17:F17"/>
    <mergeCell ref="G17:H17"/>
    <mergeCell ref="I17:J17"/>
    <mergeCell ref="K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18:B18"/>
    <mergeCell ref="C18:D18"/>
    <mergeCell ref="E18:F18"/>
    <mergeCell ref="G18:H18"/>
    <mergeCell ref="I18:J18"/>
    <mergeCell ref="K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19:B19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20:B20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21:B21"/>
    <mergeCell ref="C21:D21"/>
    <mergeCell ref="E21:F21"/>
    <mergeCell ref="G21:H21"/>
    <mergeCell ref="I21:J21"/>
    <mergeCell ref="K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22:B22"/>
    <mergeCell ref="C22:D22"/>
    <mergeCell ref="E22:F22"/>
    <mergeCell ref="G22:H22"/>
    <mergeCell ref="I22:J22"/>
    <mergeCell ref="K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23:B23"/>
    <mergeCell ref="C23:D23"/>
    <mergeCell ref="E23:F23"/>
    <mergeCell ref="G23:H23"/>
    <mergeCell ref="I23:J23"/>
    <mergeCell ref="K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26:AF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28:B28"/>
    <mergeCell ref="C28:D28"/>
    <mergeCell ref="E28:F28"/>
    <mergeCell ref="G28:H28"/>
    <mergeCell ref="I28:J28"/>
    <mergeCell ref="K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30:B30"/>
    <mergeCell ref="C30:D30"/>
    <mergeCell ref="E30:F30"/>
    <mergeCell ref="G30:H30"/>
    <mergeCell ref="I30:J30"/>
    <mergeCell ref="K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31:B31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32:B32"/>
    <mergeCell ref="C32:D32"/>
    <mergeCell ref="E32:F32"/>
    <mergeCell ref="G32:H32"/>
    <mergeCell ref="I32:J32"/>
    <mergeCell ref="K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33:B33"/>
    <mergeCell ref="C33:D33"/>
    <mergeCell ref="E33:F33"/>
    <mergeCell ref="G33:H33"/>
    <mergeCell ref="I33:J33"/>
    <mergeCell ref="K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34:B34"/>
    <mergeCell ref="C34:D34"/>
    <mergeCell ref="E34:F34"/>
    <mergeCell ref="G34:H34"/>
    <mergeCell ref="I34:J34"/>
    <mergeCell ref="K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35:B35"/>
    <mergeCell ref="C35:D35"/>
    <mergeCell ref="E35:F35"/>
    <mergeCell ref="G35:H35"/>
    <mergeCell ref="I35:J35"/>
    <mergeCell ref="AE35:AF35"/>
    <mergeCell ref="A36:B36"/>
    <mergeCell ref="C36:D36"/>
    <mergeCell ref="E36:F36"/>
    <mergeCell ref="G36:H36"/>
    <mergeCell ref="I36:J36"/>
    <mergeCell ref="K35:L35"/>
    <mergeCell ref="M35:N35"/>
    <mergeCell ref="O35:P35"/>
    <mergeCell ref="Q35:R35"/>
    <mergeCell ref="S36:T36"/>
    <mergeCell ref="U36:V36"/>
    <mergeCell ref="W35:X35"/>
    <mergeCell ref="Y35:Z35"/>
    <mergeCell ref="AA35:AB35"/>
    <mergeCell ref="AC35:AD35"/>
    <mergeCell ref="S35:T35"/>
    <mergeCell ref="U35:V35"/>
    <mergeCell ref="W36:X36"/>
    <mergeCell ref="Y36:Z36"/>
    <mergeCell ref="AA36:AB36"/>
    <mergeCell ref="AC36:AD36"/>
    <mergeCell ref="AE36:AF36"/>
    <mergeCell ref="A39:AJ39"/>
    <mergeCell ref="K36:L36"/>
    <mergeCell ref="M36:N36"/>
    <mergeCell ref="O36:P36"/>
    <mergeCell ref="Q36:R36"/>
    <mergeCell ref="A40:AJ40"/>
    <mergeCell ref="A41:B41"/>
    <mergeCell ref="C41:D41"/>
    <mergeCell ref="E41:F41"/>
    <mergeCell ref="G41:H41"/>
    <mergeCell ref="I41:J41"/>
    <mergeCell ref="K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42:B42"/>
    <mergeCell ref="C42:D42"/>
    <mergeCell ref="E42:F42"/>
    <mergeCell ref="G42:H42"/>
    <mergeCell ref="I42:J42"/>
    <mergeCell ref="K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44:B44"/>
    <mergeCell ref="C44:D44"/>
    <mergeCell ref="E44:F44"/>
    <mergeCell ref="G44:H44"/>
    <mergeCell ref="I44:J44"/>
    <mergeCell ref="K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45:B45"/>
    <mergeCell ref="C45:D45"/>
    <mergeCell ref="E45:F45"/>
    <mergeCell ref="G45:H45"/>
    <mergeCell ref="I45:J45"/>
    <mergeCell ref="K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46:B46"/>
    <mergeCell ref="C46:D46"/>
    <mergeCell ref="E46:F46"/>
    <mergeCell ref="G46:H46"/>
    <mergeCell ref="I46:J46"/>
    <mergeCell ref="K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47:B47"/>
    <mergeCell ref="C47:D47"/>
    <mergeCell ref="E47:F47"/>
    <mergeCell ref="G47:H47"/>
    <mergeCell ref="I47:J47"/>
    <mergeCell ref="K47:L47"/>
    <mergeCell ref="M47:N47"/>
    <mergeCell ref="O47:P47"/>
    <mergeCell ref="Q47:R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I47:AJ47"/>
    <mergeCell ref="A48:B48"/>
    <mergeCell ref="C48:D48"/>
    <mergeCell ref="E48:F48"/>
    <mergeCell ref="G48:H48"/>
    <mergeCell ref="I48:J48"/>
    <mergeCell ref="K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49:B49"/>
    <mergeCell ref="C49:D49"/>
    <mergeCell ref="E49:F49"/>
    <mergeCell ref="G49:H49"/>
    <mergeCell ref="I49:J49"/>
    <mergeCell ref="K49:L49"/>
    <mergeCell ref="M49:N49"/>
    <mergeCell ref="O49:P49"/>
    <mergeCell ref="Q49:R49"/>
    <mergeCell ref="S49:T49"/>
    <mergeCell ref="U49:V49"/>
    <mergeCell ref="W49:X49"/>
    <mergeCell ref="Y49:Z49"/>
    <mergeCell ref="AA49:AB49"/>
    <mergeCell ref="AC49:AD49"/>
    <mergeCell ref="AE49:AF49"/>
    <mergeCell ref="AG49:AH49"/>
    <mergeCell ref="AI49:AJ49"/>
    <mergeCell ref="A50:B50"/>
    <mergeCell ref="C50:D50"/>
    <mergeCell ref="E50:F50"/>
    <mergeCell ref="G50:H50"/>
    <mergeCell ref="I50:J50"/>
    <mergeCell ref="K50:L50"/>
    <mergeCell ref="M50:N50"/>
    <mergeCell ref="O50:P50"/>
    <mergeCell ref="Q50:R50"/>
    <mergeCell ref="S50:T50"/>
    <mergeCell ref="U50:V50"/>
    <mergeCell ref="W50:X50"/>
    <mergeCell ref="Y50:Z50"/>
    <mergeCell ref="AA50:AB50"/>
    <mergeCell ref="AC50:AD50"/>
    <mergeCell ref="AE50:AF50"/>
    <mergeCell ref="AG50:AH50"/>
    <mergeCell ref="AI50:AJ50"/>
    <mergeCell ref="A52:AJ52"/>
    <mergeCell ref="A53:B53"/>
    <mergeCell ref="C53:D53"/>
    <mergeCell ref="E53:F53"/>
    <mergeCell ref="G53:H53"/>
    <mergeCell ref="I53:J53"/>
    <mergeCell ref="K53:L53"/>
    <mergeCell ref="M53:N53"/>
    <mergeCell ref="O53:P53"/>
    <mergeCell ref="Q53:R53"/>
    <mergeCell ref="S53:T53"/>
    <mergeCell ref="U53:V53"/>
    <mergeCell ref="W53:X53"/>
    <mergeCell ref="Y53:Z53"/>
    <mergeCell ref="AA53:AB53"/>
    <mergeCell ref="AC53:AD53"/>
    <mergeCell ref="AE53:AF53"/>
    <mergeCell ref="AG53:AH53"/>
    <mergeCell ref="AI53:AJ53"/>
    <mergeCell ref="A54:B54"/>
    <mergeCell ref="C54:D54"/>
    <mergeCell ref="E54:F54"/>
    <mergeCell ref="G54:H54"/>
    <mergeCell ref="I54:J54"/>
    <mergeCell ref="K54:L54"/>
    <mergeCell ref="M54:N54"/>
    <mergeCell ref="O54:P54"/>
    <mergeCell ref="Q54:R54"/>
    <mergeCell ref="S54:T54"/>
    <mergeCell ref="U54:V54"/>
    <mergeCell ref="W54:X54"/>
    <mergeCell ref="Y54:Z54"/>
    <mergeCell ref="AA54:AB54"/>
    <mergeCell ref="AC54:AD54"/>
    <mergeCell ref="AE54:AF54"/>
    <mergeCell ref="AG54:AH54"/>
    <mergeCell ref="AI54:AJ54"/>
    <mergeCell ref="A55:B55"/>
    <mergeCell ref="C55:D55"/>
    <mergeCell ref="E55:F55"/>
    <mergeCell ref="G55:H55"/>
    <mergeCell ref="I55:J55"/>
    <mergeCell ref="K55:L55"/>
    <mergeCell ref="M55:N55"/>
    <mergeCell ref="O55:P55"/>
    <mergeCell ref="Q55:R55"/>
    <mergeCell ref="S55:T55"/>
    <mergeCell ref="U55:V55"/>
    <mergeCell ref="W55:X55"/>
    <mergeCell ref="Y55:Z55"/>
    <mergeCell ref="AA55:AB55"/>
    <mergeCell ref="AC55:AD55"/>
    <mergeCell ref="AE55:AF55"/>
    <mergeCell ref="AG55:AH55"/>
    <mergeCell ref="AI55:AJ55"/>
    <mergeCell ref="A56:B56"/>
    <mergeCell ref="C56:D56"/>
    <mergeCell ref="E56:F56"/>
    <mergeCell ref="G56:H56"/>
    <mergeCell ref="I56:J56"/>
    <mergeCell ref="K56:L56"/>
    <mergeCell ref="M56:N56"/>
    <mergeCell ref="O56:P56"/>
    <mergeCell ref="Q56:R56"/>
    <mergeCell ref="S56:T56"/>
    <mergeCell ref="U56:V56"/>
    <mergeCell ref="W56:X56"/>
    <mergeCell ref="Y56:Z56"/>
    <mergeCell ref="AA56:AB56"/>
    <mergeCell ref="AC56:AD56"/>
    <mergeCell ref="AE56:AF56"/>
    <mergeCell ref="AG56:AH56"/>
    <mergeCell ref="AI56:AJ56"/>
    <mergeCell ref="A57:B57"/>
    <mergeCell ref="C57:D57"/>
    <mergeCell ref="E57:F57"/>
    <mergeCell ref="G57:H57"/>
    <mergeCell ref="I57:J57"/>
    <mergeCell ref="K57:L57"/>
    <mergeCell ref="M57:N57"/>
    <mergeCell ref="O57:P57"/>
    <mergeCell ref="Q57:R57"/>
    <mergeCell ref="S57:T57"/>
    <mergeCell ref="U57:V57"/>
    <mergeCell ref="W57:X57"/>
    <mergeCell ref="Y57:Z57"/>
    <mergeCell ref="AA57:AB57"/>
    <mergeCell ref="AC57:AD57"/>
    <mergeCell ref="AE57:AF57"/>
    <mergeCell ref="AG57:AH57"/>
    <mergeCell ref="AI57:AJ57"/>
    <mergeCell ref="A58:B58"/>
    <mergeCell ref="C58:D58"/>
    <mergeCell ref="E58:F58"/>
    <mergeCell ref="G58:H58"/>
    <mergeCell ref="I58:J58"/>
    <mergeCell ref="K58:L58"/>
    <mergeCell ref="M58:N58"/>
    <mergeCell ref="O58:P58"/>
    <mergeCell ref="Q58:R58"/>
    <mergeCell ref="S58:T58"/>
    <mergeCell ref="U58:V58"/>
    <mergeCell ref="W58:X58"/>
    <mergeCell ref="Y58:Z58"/>
    <mergeCell ref="AA58:AB58"/>
    <mergeCell ref="AC58:AD58"/>
    <mergeCell ref="AE58:AF58"/>
    <mergeCell ref="AG58:AH58"/>
    <mergeCell ref="AI58:AJ58"/>
    <mergeCell ref="A59:B59"/>
    <mergeCell ref="C59:D59"/>
    <mergeCell ref="E59:F59"/>
    <mergeCell ref="G59:H59"/>
    <mergeCell ref="I59:J59"/>
    <mergeCell ref="K59:L59"/>
    <mergeCell ref="M59:N59"/>
    <mergeCell ref="O59:P59"/>
    <mergeCell ref="Q59:R59"/>
    <mergeCell ref="S59:T59"/>
    <mergeCell ref="U59:V59"/>
    <mergeCell ref="W59:X59"/>
    <mergeCell ref="Y59:Z59"/>
    <mergeCell ref="AA59:AB59"/>
    <mergeCell ref="AC59:AD59"/>
    <mergeCell ref="AE59:AF59"/>
    <mergeCell ref="AG59:AH59"/>
    <mergeCell ref="AI59:AJ59"/>
    <mergeCell ref="A60:B60"/>
    <mergeCell ref="C60:D60"/>
    <mergeCell ref="E60:F60"/>
    <mergeCell ref="G60:H60"/>
    <mergeCell ref="I60:J60"/>
    <mergeCell ref="K60:L60"/>
    <mergeCell ref="M60:N60"/>
    <mergeCell ref="O60:P60"/>
    <mergeCell ref="Q60:R60"/>
    <mergeCell ref="S60:T60"/>
    <mergeCell ref="U60:V60"/>
    <mergeCell ref="W60:X60"/>
    <mergeCell ref="Y60:Z60"/>
    <mergeCell ref="AA60:AB60"/>
    <mergeCell ref="AC60:AD60"/>
    <mergeCell ref="AE60:AF60"/>
    <mergeCell ref="AG60:AH60"/>
    <mergeCell ref="AI60:AJ60"/>
    <mergeCell ref="A61:B61"/>
    <mergeCell ref="C61:D61"/>
    <mergeCell ref="E61:F61"/>
    <mergeCell ref="G61:H61"/>
    <mergeCell ref="I61:J61"/>
    <mergeCell ref="K61:L61"/>
    <mergeCell ref="AG61:AH61"/>
    <mergeCell ref="AI61:AJ61"/>
    <mergeCell ref="M61:N61"/>
    <mergeCell ref="O61:P61"/>
    <mergeCell ref="Q61:R61"/>
    <mergeCell ref="S61:T61"/>
    <mergeCell ref="U61:V61"/>
    <mergeCell ref="W61:X61"/>
    <mergeCell ref="I62:J62"/>
    <mergeCell ref="K62:L62"/>
    <mergeCell ref="Y61:Z61"/>
    <mergeCell ref="AA61:AB61"/>
    <mergeCell ref="AC61:AD61"/>
    <mergeCell ref="AE61:AF61"/>
    <mergeCell ref="AI62:AJ62"/>
    <mergeCell ref="M62:N62"/>
    <mergeCell ref="O62:P62"/>
    <mergeCell ref="Q62:R62"/>
    <mergeCell ref="S62:T62"/>
    <mergeCell ref="U62:V62"/>
    <mergeCell ref="W62:X62"/>
    <mergeCell ref="A63:Y67"/>
    <mergeCell ref="Y62:Z62"/>
    <mergeCell ref="AA62:AB62"/>
    <mergeCell ref="AC62:AD62"/>
    <mergeCell ref="AE62:AF62"/>
    <mergeCell ref="AG62:AH62"/>
    <mergeCell ref="A62:B62"/>
    <mergeCell ref="C62:D62"/>
    <mergeCell ref="E62:F62"/>
    <mergeCell ref="G62:H62"/>
  </mergeCells>
  <printOptions/>
  <pageMargins left="0.7874015748031497" right="0.3937007874015748" top="0.35433070866141736" bottom="0.35433070866141736" header="0.35433070866141736" footer="0.35433070866141736"/>
  <pageSetup fitToHeight="3" fitToWidth="2"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Usitek</cp:lastModifiedBy>
  <cp:lastPrinted>2011-11-23T16:46:14Z</cp:lastPrinted>
  <dcterms:created xsi:type="dcterms:W3CDTF">1996-10-08T23:32:33Z</dcterms:created>
  <dcterms:modified xsi:type="dcterms:W3CDTF">2011-11-25T17:55:11Z</dcterms:modified>
  <cp:category/>
  <cp:version/>
  <cp:contentType/>
  <cp:contentStatus/>
</cp:coreProperties>
</file>